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Mayo/"/>
    </mc:Choice>
  </mc:AlternateContent>
  <xr:revisionPtr revIDLastSave="393" documentId="8_{5AFE80A4-C221-4987-B335-FBCA7A8B5A4C}" xr6:coauthVersionLast="47" xr6:coauthVersionMax="47" xr10:uidLastSave="{DFA1E9A6-1354-4374-942C-5BD718EB204C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N17" i="1" l="1"/>
  <c r="O17" i="1" s="1"/>
  <c r="I17" i="1"/>
  <c r="M31" i="1"/>
  <c r="N30" i="1"/>
  <c r="L31" i="1"/>
  <c r="K31" i="1"/>
  <c r="J31" i="1"/>
  <c r="H31" i="1"/>
  <c r="I30" i="1"/>
  <c r="G31" i="1"/>
  <c r="N16" i="1"/>
  <c r="O16" i="1" s="1"/>
  <c r="I16" i="1"/>
  <c r="N27" i="1"/>
  <c r="O27" i="1" s="1"/>
  <c r="I27" i="1"/>
  <c r="N22" i="1"/>
  <c r="O22" i="1" s="1"/>
  <c r="I22" i="1"/>
  <c r="I14" i="1"/>
  <c r="N21" i="1"/>
  <c r="O21" i="1" s="1"/>
  <c r="I21" i="1"/>
  <c r="N14" i="1"/>
  <c r="O14" i="1" s="1"/>
  <c r="N20" i="1"/>
  <c r="O20" i="1" s="1"/>
  <c r="I20" i="1"/>
  <c r="N19" i="1"/>
  <c r="O19" i="1" s="1"/>
  <c r="I19" i="1"/>
  <c r="N25" i="1"/>
  <c r="O25" i="1" s="1"/>
  <c r="I25" i="1"/>
  <c r="N12" i="1"/>
  <c r="O12" i="1" s="1"/>
  <c r="I12" i="1"/>
  <c r="N18" i="1"/>
  <c r="O18" i="1" s="1"/>
  <c r="N23" i="1"/>
  <c r="O23" i="1" s="1"/>
  <c r="N24" i="1"/>
  <c r="O24" i="1" s="1"/>
  <c r="N26" i="1"/>
  <c r="O26" i="1" s="1"/>
  <c r="N28" i="1"/>
  <c r="O28" i="1" s="1"/>
  <c r="N15" i="1"/>
  <c r="O15" i="1" s="1"/>
  <c r="I18" i="1"/>
  <c r="I23" i="1"/>
  <c r="I24" i="1"/>
  <c r="I26" i="1"/>
  <c r="I28" i="1"/>
  <c r="I15" i="1"/>
  <c r="I13" i="1"/>
  <c r="N13" i="1"/>
  <c r="O13" i="1" s="1"/>
  <c r="I31" i="1" l="1"/>
  <c r="N31" i="1"/>
  <c r="O30" i="1"/>
  <c r="O31" i="1" s="1"/>
</calcChain>
</file>

<file path=xl/sharedStrings.xml><?xml version="1.0" encoding="utf-8"?>
<sst xmlns="http://schemas.openxmlformats.org/spreadsheetml/2006/main" count="126" uniqueCount="79">
  <si>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</si>
  <si>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</si>
  <si>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</si>
  <si>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</si>
  <si>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</si>
  <si>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</si>
  <si>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</si>
  <si>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</si>
  <si>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</si>
  <si>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</si>
  <si>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</si>
  <si>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</si>
  <si>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</si>
  <si>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</si>
  <si>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</si>
  <si>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</si>
  <si>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</si>
  <si>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</si>
  <si>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</si>
  <si>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</si>
  <si>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</si>
  <si>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</si>
  <si>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</si>
  <si>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</si>
  <si>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</si>
  <si>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</si>
  <si>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</si>
  <si>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</si>
  <si>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</si>
  <si>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</si>
  <si>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</si>
  <si>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</si>
  <si>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</si>
  <si>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</si>
  <si>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</si>
  <si>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</si>
  <si>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</si>
  <si>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</si>
  <si>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</si>
  <si>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</si>
  <si>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</si>
  <si>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</si>
  <si>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</si>
  <si>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</si>
  <si>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</si>
  <si>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</si>
  <si>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</si>
  <si>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</si>
  <si>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</si>
  <si>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</si>
  <si>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</si>
  <si>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</si>
  <si>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</si>
  <si>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</si>
  <si>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</si>
  <si>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</si>
  <si>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</si>
  <si>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</si>
  <si>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</si>
  <si>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</si>
  <si>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</si>
  <si>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</si>
  <si>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</si>
  <si>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</si>
  <si>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</si>
  <si>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JUSMEILY JOSELYN FELIZ PLACENCIO</t>
  </si>
  <si>
    <t>ANALISTA PLANIFICACIÓN Y DESARROLLO</t>
  </si>
  <si>
    <t>BERNA AILEEN DE LA CRUZ MEJIA</t>
  </si>
  <si>
    <t>BIOLOGO (A)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</si>
  <si>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</si>
  <si>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</si>
  <si>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</si>
  <si>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</si>
  <si>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</si>
  <si>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</si>
  <si>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</si>
  <si>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</si>
  <si>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</si>
  <si>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000001 - FIJO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</si>
</sst>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8" t="s">
        <v>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19" t="s">
        <v>78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customHeight="1" x14ac:dyDescent="0.25">
      <c r="A8" s="7"/>
      <c r="B8" s="20"/>
      <c r="C8" s="20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47524.17</v>
      </c>
      <c r="L13" s="5">
        <v>7059.79</v>
      </c>
      <c r="M13" s="5">
        <v>25</v>
      </c>
      <c r="N13" s="5">
        <f t="shared" si="1"/>
        <v>61783.96</v>
      </c>
      <c r="O13" s="5">
        <f t="shared" si="2"/>
        <v>188216.04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61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1209.5999999999999</v>
      </c>
      <c r="N15" s="5">
        <f t="shared" si="1"/>
        <v>2982.6</v>
      </c>
      <c r="O15" s="5">
        <f t="shared" si="2"/>
        <v>27017.4</v>
      </c>
    </row>
    <row r="16" spans="1:15" ht="30" x14ac:dyDescent="0.25">
      <c r="A16" s="10">
        <v>5</v>
      </c>
      <c r="B16" s="9" t="s">
        <v>59</v>
      </c>
      <c r="C16" s="9" t="s">
        <v>61</v>
      </c>
      <c r="D16" s="9" t="s">
        <v>60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10">
        <v>6</v>
      </c>
      <c r="B17" s="9" t="s">
        <v>65</v>
      </c>
      <c r="C17" s="9" t="s">
        <v>61</v>
      </c>
      <c r="D17" s="9" t="s">
        <v>66</v>
      </c>
      <c r="E17" s="9" t="s">
        <v>37</v>
      </c>
      <c r="F17" s="9" t="s">
        <v>38</v>
      </c>
      <c r="G17" s="5">
        <v>75000</v>
      </c>
      <c r="H17" s="5">
        <v>0</v>
      </c>
      <c r="I17" s="5">
        <f t="shared" si="0"/>
        <v>75000</v>
      </c>
      <c r="J17" s="5">
        <v>2152.5</v>
      </c>
      <c r="K17" s="5">
        <v>6309.38</v>
      </c>
      <c r="L17" s="5">
        <v>2280</v>
      </c>
      <c r="M17" s="5">
        <v>25</v>
      </c>
      <c r="N17" s="5">
        <f t="shared" si="1"/>
        <v>10766.880000000001</v>
      </c>
      <c r="O17" s="5">
        <f t="shared" si="2"/>
        <v>64233.119999999995</v>
      </c>
    </row>
    <row r="18" spans="1:15" ht="30" x14ac:dyDescent="0.25">
      <c r="A18" s="8">
        <v>7</v>
      </c>
      <c r="B18" s="9" t="s">
        <v>5</v>
      </c>
      <c r="C18" s="9" t="s">
        <v>46</v>
      </c>
      <c r="D18" s="9" t="s">
        <v>11</v>
      </c>
      <c r="E18" s="9" t="s">
        <v>37</v>
      </c>
      <c r="F18" s="9" t="s">
        <v>16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1051.99</v>
      </c>
      <c r="N18" s="5">
        <f t="shared" si="1"/>
        <v>2824.99</v>
      </c>
      <c r="O18" s="5">
        <f t="shared" si="2"/>
        <v>27175.010000000002</v>
      </c>
    </row>
    <row r="19" spans="1:15" ht="30" x14ac:dyDescent="0.25">
      <c r="A19" s="8">
        <v>8</v>
      </c>
      <c r="B19" s="9" t="s">
        <v>32</v>
      </c>
      <c r="C19" s="9" t="s">
        <v>46</v>
      </c>
      <c r="D19" s="9" t="s">
        <v>33</v>
      </c>
      <c r="E19" s="9" t="s">
        <v>37</v>
      </c>
      <c r="F19" s="9" t="s">
        <v>12</v>
      </c>
      <c r="G19" s="5">
        <v>38500</v>
      </c>
      <c r="H19" s="5">
        <v>0</v>
      </c>
      <c r="I19" s="5">
        <f t="shared" ref="I19:I30" si="3">SUM(G19:H19)</f>
        <v>38500</v>
      </c>
      <c r="J19" s="5">
        <v>1104.95</v>
      </c>
      <c r="K19" s="5">
        <v>230.95</v>
      </c>
      <c r="L19" s="5">
        <v>1170.4000000000001</v>
      </c>
      <c r="M19" s="5">
        <v>25</v>
      </c>
      <c r="N19" s="5">
        <f t="shared" ref="N19:N30" si="4">SUM(J19:M19)</f>
        <v>2531.3000000000002</v>
      </c>
      <c r="O19" s="5">
        <f t="shared" ref="O19:O30" si="5">G19-N19</f>
        <v>35968.699999999997</v>
      </c>
    </row>
    <row r="20" spans="1:15" ht="30" x14ac:dyDescent="0.25">
      <c r="A20" s="10">
        <v>9</v>
      </c>
      <c r="B20" s="9" t="s">
        <v>34</v>
      </c>
      <c r="C20" s="9" t="s">
        <v>46</v>
      </c>
      <c r="D20" s="9" t="s">
        <v>53</v>
      </c>
      <c r="E20" s="9" t="s">
        <v>36</v>
      </c>
      <c r="F20" s="9" t="s">
        <v>38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ht="30" x14ac:dyDescent="0.25">
      <c r="A21" s="10">
        <v>10</v>
      </c>
      <c r="B21" s="9" t="s">
        <v>40</v>
      </c>
      <c r="C21" s="9" t="s">
        <v>46</v>
      </c>
      <c r="D21" s="9" t="s">
        <v>51</v>
      </c>
      <c r="E21" s="9" t="s">
        <v>37</v>
      </c>
      <c r="F21" s="9" t="s">
        <v>12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30" x14ac:dyDescent="0.25">
      <c r="A22" s="10">
        <v>11</v>
      </c>
      <c r="B22" s="9" t="s">
        <v>43</v>
      </c>
      <c r="C22" s="9" t="s">
        <v>46</v>
      </c>
      <c r="D22" s="9" t="s">
        <v>49</v>
      </c>
      <c r="E22" s="9" t="s">
        <v>36</v>
      </c>
      <c r="F22" s="9" t="s">
        <v>12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6</v>
      </c>
      <c r="C23" s="9" t="s">
        <v>47</v>
      </c>
      <c r="D23" s="9" t="s">
        <v>56</v>
      </c>
      <c r="E23" s="9" t="s">
        <v>37</v>
      </c>
      <c r="F23" s="9" t="s">
        <v>12</v>
      </c>
      <c r="G23" s="5">
        <v>125000</v>
      </c>
      <c r="H23" s="5">
        <v>0</v>
      </c>
      <c r="I23" s="5">
        <f t="shared" si="3"/>
        <v>125000</v>
      </c>
      <c r="J23" s="5">
        <v>3587.5</v>
      </c>
      <c r="K23" s="5">
        <v>17985.990000000002</v>
      </c>
      <c r="L23" s="5">
        <v>3800</v>
      </c>
      <c r="M23" s="5">
        <v>2925.91</v>
      </c>
      <c r="N23" s="5">
        <f t="shared" si="4"/>
        <v>28299.4</v>
      </c>
      <c r="O23" s="5">
        <f t="shared" si="5"/>
        <v>96700.6</v>
      </c>
    </row>
    <row r="24" spans="1:15" ht="45" x14ac:dyDescent="0.25">
      <c r="A24" s="8">
        <v>13</v>
      </c>
      <c r="B24" s="9" t="s">
        <v>7</v>
      </c>
      <c r="C24" s="9" t="s">
        <v>47</v>
      </c>
      <c r="D24" s="9" t="s">
        <v>27</v>
      </c>
      <c r="E24" s="9" t="s">
        <v>36</v>
      </c>
      <c r="F24" s="9" t="s">
        <v>12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10">
        <v>14</v>
      </c>
      <c r="B25" s="9" t="s">
        <v>28</v>
      </c>
      <c r="C25" s="9" t="s">
        <v>41</v>
      </c>
      <c r="D25" s="9" t="s">
        <v>29</v>
      </c>
      <c r="E25" s="9" t="s">
        <v>36</v>
      </c>
      <c r="F25" s="9" t="s">
        <v>16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8</v>
      </c>
      <c r="C26" s="9" t="s">
        <v>41</v>
      </c>
      <c r="D26" s="9" t="s">
        <v>54</v>
      </c>
      <c r="E26" s="9" t="s">
        <v>37</v>
      </c>
      <c r="F26" s="9" t="s">
        <v>38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25042.74</v>
      </c>
      <c r="L26" s="5">
        <v>4712</v>
      </c>
      <c r="M26" s="5">
        <v>7829.16</v>
      </c>
      <c r="N26" s="5">
        <f t="shared" si="4"/>
        <v>42032.400000000009</v>
      </c>
      <c r="O26" s="5">
        <f t="shared" si="5"/>
        <v>112967.59999999999</v>
      </c>
    </row>
    <row r="27" spans="1:15" ht="45" x14ac:dyDescent="0.25">
      <c r="A27" s="10">
        <v>16</v>
      </c>
      <c r="B27" s="12" t="s">
        <v>57</v>
      </c>
      <c r="C27" s="9" t="s">
        <v>41</v>
      </c>
      <c r="D27" s="9" t="s">
        <v>58</v>
      </c>
      <c r="E27" s="8" t="s">
        <v>36</v>
      </c>
      <c r="F27" s="9" t="s">
        <v>38</v>
      </c>
      <c r="G27" s="5">
        <v>117500</v>
      </c>
      <c r="H27" s="5">
        <v>0</v>
      </c>
      <c r="I27" s="5">
        <f>SUM(G27:H27)</f>
        <v>117500</v>
      </c>
      <c r="J27" s="5">
        <v>3372.25</v>
      </c>
      <c r="K27" s="5">
        <v>16221.81</v>
      </c>
      <c r="L27" s="5">
        <v>3572</v>
      </c>
      <c r="M27" s="5">
        <v>6981.54</v>
      </c>
      <c r="N27" s="5">
        <f>SUM(J27:M27)</f>
        <v>30147.599999999999</v>
      </c>
      <c r="O27" s="5">
        <f>G27-N27</f>
        <v>87352.4</v>
      </c>
    </row>
    <row r="28" spans="1:15" ht="45" x14ac:dyDescent="0.25">
      <c r="A28" s="8">
        <v>17</v>
      </c>
      <c r="B28" s="9" t="s">
        <v>9</v>
      </c>
      <c r="C28" s="9" t="s">
        <v>41</v>
      </c>
      <c r="D28" s="9" t="s">
        <v>55</v>
      </c>
      <c r="E28" s="9" t="s">
        <v>36</v>
      </c>
      <c r="F28" s="9" t="s">
        <v>38</v>
      </c>
      <c r="G28" s="5">
        <v>140000</v>
      </c>
      <c r="H28" s="5">
        <v>0</v>
      </c>
      <c r="I28" s="5">
        <f t="shared" si="3"/>
        <v>140000</v>
      </c>
      <c r="J28" s="5">
        <v>4018</v>
      </c>
      <c r="K28" s="5">
        <v>21514.37</v>
      </c>
      <c r="L28" s="5">
        <v>4256</v>
      </c>
      <c r="M28" s="5">
        <v>25</v>
      </c>
      <c r="N28" s="5">
        <f t="shared" si="4"/>
        <v>29813.37</v>
      </c>
      <c r="O28" s="5">
        <f t="shared" si="5"/>
        <v>110186.63</v>
      </c>
    </row>
    <row r="29" spans="1:15" ht="30" x14ac:dyDescent="0.25">
      <c r="A29" s="8">
        <v>18</v>
      </c>
      <c r="B29" s="12" t="s">
        <v>67</v>
      </c>
      <c r="C29" s="9" t="s">
        <v>41</v>
      </c>
      <c r="D29" s="9" t="s">
        <v>68</v>
      </c>
      <c r="E29" s="8" t="s">
        <v>37</v>
      </c>
      <c r="F29" s="9" t="s">
        <v>38</v>
      </c>
      <c r="G29" s="5">
        <v>85000</v>
      </c>
      <c r="H29" s="5">
        <v>0</v>
      </c>
      <c r="I29" s="5">
        <f>SUM(G29:H29)</f>
        <v>85000</v>
      </c>
      <c r="J29" s="5">
        <v>2439.5</v>
      </c>
      <c r="K29" s="5">
        <v>8576.99</v>
      </c>
      <c r="L29" s="5">
        <v>2584</v>
      </c>
      <c r="M29" s="5">
        <v>25</v>
      </c>
      <c r="N29" s="5">
        <f>SUM(J29:M29)</f>
        <v>13625.49</v>
      </c>
      <c r="O29" s="5">
        <f>G29-N29</f>
        <v>71374.509999999995</v>
      </c>
    </row>
    <row r="30" spans="1:15" ht="30" x14ac:dyDescent="0.25">
      <c r="A30" s="8">
        <v>19</v>
      </c>
      <c r="B30" s="9" t="s">
        <v>63</v>
      </c>
      <c r="C30" s="9" t="s">
        <v>41</v>
      </c>
      <c r="D30" s="9" t="s">
        <v>64</v>
      </c>
      <c r="E30" s="9" t="s">
        <v>37</v>
      </c>
      <c r="F30" s="9" t="s">
        <v>38</v>
      </c>
      <c r="G30" s="5">
        <v>110000</v>
      </c>
      <c r="H30" s="5">
        <v>0</v>
      </c>
      <c r="I30" s="5">
        <f t="shared" si="3"/>
        <v>110000</v>
      </c>
      <c r="J30" s="5">
        <v>3157</v>
      </c>
      <c r="K30" s="5">
        <v>14457.62</v>
      </c>
      <c r="L30" s="5">
        <v>3344</v>
      </c>
      <c r="M30" s="5">
        <v>25</v>
      </c>
      <c r="N30" s="5">
        <f t="shared" si="4"/>
        <v>20983.620000000003</v>
      </c>
      <c r="O30" s="5">
        <f t="shared" si="5"/>
        <v>89016.38</v>
      </c>
    </row>
    <row r="31" spans="1:15" x14ac:dyDescent="0.25">
      <c r="E31" s="21" t="s">
        <v>13</v>
      </c>
      <c r="F31" s="21"/>
      <c r="G31" s="6">
        <f t="shared" ref="G31:O31" si="6">SUM(G12:G30)</f>
        <v>1548000</v>
      </c>
      <c r="H31" s="6">
        <f t="shared" si="6"/>
        <v>0</v>
      </c>
      <c r="I31" s="6">
        <f t="shared" si="6"/>
        <v>1548000</v>
      </c>
      <c r="J31" s="6">
        <f t="shared" si="6"/>
        <v>44427.600000000006</v>
      </c>
      <c r="K31" s="6">
        <f t="shared" si="6"/>
        <v>185053.74000000002</v>
      </c>
      <c r="L31" s="6">
        <f t="shared" si="6"/>
        <v>46518.990000000005</v>
      </c>
      <c r="M31" s="6">
        <f t="shared" si="6"/>
        <v>20348.2</v>
      </c>
      <c r="N31" s="6">
        <f t="shared" si="6"/>
        <v>296348.53000000003</v>
      </c>
      <c r="O31" s="6">
        <f t="shared" si="6"/>
        <v>1251651.4700000002</v>
      </c>
    </row>
    <row r="34" spans="4:14" x14ac:dyDescent="0.25">
      <c r="D34" s="3" t="s">
        <v>69</v>
      </c>
      <c r="G34" s="23" t="s">
        <v>70</v>
      </c>
      <c r="H34" s="23"/>
      <c r="I34" s="23"/>
      <c r="L34" s="3" t="s">
        <v>71</v>
      </c>
      <c r="N34"/>
    </row>
    <row r="35" spans="4:14" x14ac:dyDescent="0.25">
      <c r="D35" s="13" t="s">
        <v>72</v>
      </c>
      <c r="G35" s="15" t="s">
        <v>73</v>
      </c>
      <c r="H35" s="15"/>
      <c r="I35" s="15"/>
      <c r="L35" s="15" t="s">
        <v>74</v>
      </c>
      <c r="M35" s="15"/>
      <c r="N35" s="15"/>
    </row>
    <row r="36" spans="4:14" ht="15" customHeight="1" x14ac:dyDescent="0.25">
      <c r="D36" s="2" t="s">
        <v>75</v>
      </c>
      <c r="F36" s="14"/>
      <c r="G36" s="16" t="s">
        <v>76</v>
      </c>
      <c r="H36" s="16"/>
      <c r="I36" s="16"/>
      <c r="L36" s="17" t="s">
        <v>77</v>
      </c>
      <c r="M36" s="17"/>
      <c r="N36" s="17"/>
    </row>
    <row r="42" spans="4:14" x14ac:dyDescent="0.25">
      <c r="D42" s="2"/>
    </row>
    <row r="43" spans="4:14" x14ac:dyDescent="0.25">
      <c r="D43" s="2"/>
    </row>
    <row r="50" spans="6:6" x14ac:dyDescent="0.25">
      <c r="F50" s="2"/>
    </row>
    <row r="51" spans="6:6" x14ac:dyDescent="0.25">
      <c r="F51" s="2"/>
    </row>
  </sheetData>
  <mergeCells count="16">
    <mergeCell ref="G35:I35"/>
    <mergeCell ref="G36:I36"/>
    <mergeCell ref="L35:N35"/>
    <mergeCell ref="L36:N36"/>
    <mergeCell ref="A1:O1"/>
    <mergeCell ref="A2:O2"/>
    <mergeCell ref="A3:O3"/>
    <mergeCell ref="A4:O4"/>
    <mergeCell ref="A5:O5"/>
    <mergeCell ref="B8:C8"/>
    <mergeCell ref="E31:F31"/>
    <mergeCell ref="A6:O6"/>
    <mergeCell ref="A7:O7"/>
    <mergeCell ref="A9:O9"/>
    <mergeCell ref="A10:O10"/>
    <mergeCell ref="G34:I34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2026-02-03T13:43:35Z</cp:lastPrinted>
  <dcterms:created xsi:type="dcterms:W3CDTF">2017-06-08T13:30:32Z</dcterms:created>
  <dcterms:modified xsi:type="dcterms:W3CDTF">2026-06-10T18:25:13Z</dcterms:modified>
</cp:coreProperties>
</file>