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6/Febrero/"/>
    </mc:Choice>
  </mc:AlternateContent>
  <xr:revisionPtr revIDLastSave="462" documentId="8_{2BDC6155-A855-46D7-92D4-5873FC436194}" xr6:coauthVersionLast="47" xr6:coauthVersionMax="47" xr10:uidLastSave="{EB13EC6B-A514-4621-8FE7-8E6530533304}"/>
  <bookViews>
    <workbookView xWindow="-289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6" l="1"/>
  <c r="O20" i="6" s="1"/>
  <c r="I20" i="6"/>
  <c r="N19" i="6"/>
  <c r="O19" i="6" s="1"/>
  <c r="I19" i="6"/>
  <c r="I14" i="6"/>
  <c r="N14" i="6"/>
  <c r="O14" i="6" s="1"/>
  <c r="L22" i="6"/>
  <c r="M22" i="6"/>
  <c r="K22" i="6"/>
  <c r="J22" i="6"/>
  <c r="I16" i="6"/>
  <c r="I17" i="6"/>
  <c r="I18" i="6"/>
  <c r="I15" i="6"/>
  <c r="I21" i="6"/>
  <c r="H22" i="6"/>
  <c r="G22" i="6"/>
  <c r="N16" i="6"/>
  <c r="O16" i="6" s="1"/>
  <c r="N15" i="6"/>
  <c r="O15" i="6" s="1"/>
  <c r="N21" i="6"/>
  <c r="O21" i="6" s="1"/>
  <c r="N17" i="6"/>
  <c r="O17" i="6" s="1"/>
  <c r="N18" i="6"/>
  <c r="O18" i="6" s="1"/>
  <c r="I22" i="6" l="1"/>
  <c r="O22" i="6"/>
  <c r="N22" i="6"/>
</calcChain>
</file>

<file path=xl/sharedStrings.xml><?xml version="1.0" encoding="utf-8"?>
<sst xmlns="http://schemas.openxmlformats.org/spreadsheetml/2006/main" count="71" uniqueCount="53">
  <si>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</si>
  <si>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</si>
  <si>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</si>
  <si>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</si>
  <si>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</si>
  <si>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</si>
  <si>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</si>
  <si>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</si>
  <si>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</si>
  <si>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</si>
  <si>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</si>
  <si>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</si>
  <si>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</si>
  <si>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</si>
  <si>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</si>
  <si>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</si>
  <si>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</si>
  <si>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</si>
  <si>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</si>
  <si>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</si>
  <si>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</si>
  <si>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</si>
  <si>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</si>
  <si>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</si>
  <si>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</si>
  <si>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</si>
  <si>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</si>
  <si>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AREA</t>
  </si>
  <si>
    <t>CARGO</t>
  </si>
  <si>
    <t>PRESIDENCIA</t>
  </si>
  <si>
    <t>CATEGORIA</t>
  </si>
  <si>
    <t>DIVISION ADMINISTRATIVA  FINANCIERA</t>
  </si>
  <si>
    <t>DIVISIO JURIDICA</t>
  </si>
  <si>
    <t>ENCARGADA DE LA DIVISION JURIDICA</t>
  </si>
  <si>
    <t>DANIELA JIMENEZ ZALA</t>
  </si>
  <si>
    <t>DIVISION DE RECURSOS HUMANOS</t>
  </si>
  <si>
    <t>ENCARGADA DE RECURSOS HUMANOS</t>
  </si>
  <si>
    <t>ANALISTA DE RECURSOS HUMANOS</t>
  </si>
  <si>
    <t>ODALIS ALTAGRACIA HENRIQUEZ MORALES</t>
  </si>
  <si>
    <t>ANALISTA DE COMPRAS Y CONTRATACIONES</t>
  </si>
  <si>
    <t>MARTINA SUERO RAMIREZ</t>
  </si>
  <si>
    <t>ENCARGADA DEPARTAMENTO ADMINISTRATIVO FINANCIERO</t>
  </si>
  <si>
    <t>TECNICO ADMINISTRATIVO</t>
  </si>
  <si>
    <t>Preparado por:</t>
  </si>
  <si>
    <t>Revisado por:</t>
  </si>
  <si>
    <t>Aprobado por:</t>
  </si>
  <si>
    <t>Martina Suero Ramírez</t>
  </si>
  <si>
    <t>Breny Castillo</t>
  </si>
  <si>
    <t>Jimmy C. García Saviñón</t>
  </si>
  <si>
    <t>Técnico Administrativo</t>
  </si>
  <si>
    <t>Enc. Div. Administrativa y Financiera</t>
  </si>
  <si>
    <t>PRESIDENTE - ANAMAR</t>
  </si>
  <si>
    <t>CONCEPTO PAGO SUELDO 000034 - EMPLEADOS TEMPORALES  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</si>
</sst>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1</xdr:col>
      <xdr:colOff>2295245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7"/>
  <sheetViews>
    <sheetView tabSelected="1" topLeftCell="A8" zoomScaleNormal="100" workbookViewId="0">
      <selection activeCell="F26" sqref="F26"/>
    </sheetView>
  </sheetViews>
  <sheetFormatPr defaultRowHeight="15" x14ac:dyDescent="0.25"/>
  <cols>
    <col min="1" max="1" width="4.42578125" style="3" bestFit="1" customWidth="1"/>
    <col min="2" max="2" width="39.7109375" style="4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9.5" x14ac:dyDescent="0.25">
      <c r="A2" s="1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20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5">
      <c r="A4" s="20" t="s">
        <v>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6.7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9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6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15.75" x14ac:dyDescent="0.25">
      <c r="A8" s="21" t="s">
        <v>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20" t="s">
        <v>52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15.75" customHeight="1" x14ac:dyDescent="0.25">
      <c r="A10" s="8"/>
      <c r="B10" s="22"/>
      <c r="C10" s="2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8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x14ac:dyDescent="0.25">
      <c r="A13" s="5" t="s">
        <v>7</v>
      </c>
      <c r="B13" s="5" t="s">
        <v>0</v>
      </c>
      <c r="C13" s="2" t="s">
        <v>27</v>
      </c>
      <c r="D13" s="2" t="s">
        <v>28</v>
      </c>
      <c r="E13" s="2" t="s">
        <v>18</v>
      </c>
      <c r="F13" s="2" t="s">
        <v>30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ht="30" x14ac:dyDescent="0.25">
      <c r="A14" s="9">
        <v>1</v>
      </c>
      <c r="B14" s="10" t="s">
        <v>34</v>
      </c>
      <c r="C14" s="12" t="s">
        <v>35</v>
      </c>
      <c r="D14" s="12" t="s">
        <v>36</v>
      </c>
      <c r="E14" s="15" t="s">
        <v>20</v>
      </c>
      <c r="F14" s="15" t="s">
        <v>26</v>
      </c>
      <c r="G14" s="7">
        <v>130000</v>
      </c>
      <c r="H14" s="7">
        <v>0</v>
      </c>
      <c r="I14" s="7">
        <f t="shared" ref="I14" si="0">SUM(G14:H14)</f>
        <v>130000</v>
      </c>
      <c r="J14" s="7">
        <v>3731</v>
      </c>
      <c r="K14" s="7">
        <v>19162.12</v>
      </c>
      <c r="L14" s="7">
        <v>3952</v>
      </c>
      <c r="M14" s="7">
        <v>25</v>
      </c>
      <c r="N14" s="7">
        <f t="shared" ref="N14" si="1">SUM(J14:M14)</f>
        <v>26870.12</v>
      </c>
      <c r="O14" s="7">
        <f t="shared" ref="O14" si="2">G14-N14</f>
        <v>103129.88</v>
      </c>
    </row>
    <row r="15" spans="1:15" ht="30" x14ac:dyDescent="0.25">
      <c r="A15" s="9">
        <v>2</v>
      </c>
      <c r="B15" s="11" t="s">
        <v>25</v>
      </c>
      <c r="C15" s="12" t="s">
        <v>35</v>
      </c>
      <c r="D15" s="12" t="s">
        <v>37</v>
      </c>
      <c r="E15" s="15" t="s">
        <v>20</v>
      </c>
      <c r="F15" s="15" t="s">
        <v>26</v>
      </c>
      <c r="G15" s="7">
        <v>70000</v>
      </c>
      <c r="H15" s="7">
        <v>0</v>
      </c>
      <c r="I15" s="7">
        <f>SUM(G15:H15)</f>
        <v>70000</v>
      </c>
      <c r="J15" s="7">
        <v>2009</v>
      </c>
      <c r="K15" s="7">
        <v>5368.48</v>
      </c>
      <c r="L15" s="7">
        <v>2128</v>
      </c>
      <c r="M15" s="7">
        <v>25</v>
      </c>
      <c r="N15" s="7">
        <f>SUM(J15:M15)</f>
        <v>9530.48</v>
      </c>
      <c r="O15" s="7">
        <f>G15-N15</f>
        <v>60469.520000000004</v>
      </c>
    </row>
    <row r="16" spans="1:15" x14ac:dyDescent="0.25">
      <c r="A16" s="9">
        <v>3</v>
      </c>
      <c r="B16" s="10" t="s">
        <v>16</v>
      </c>
      <c r="C16" s="12" t="s">
        <v>29</v>
      </c>
      <c r="D16" s="10" t="s">
        <v>24</v>
      </c>
      <c r="E16" s="15" t="s">
        <v>19</v>
      </c>
      <c r="F16" s="15" t="s">
        <v>26</v>
      </c>
      <c r="G16" s="7">
        <v>100000</v>
      </c>
      <c r="H16" s="7">
        <v>0</v>
      </c>
      <c r="I16" s="7">
        <f t="shared" ref="I16:I20" si="3">SUM(G16:H16)</f>
        <v>100000</v>
      </c>
      <c r="J16" s="7">
        <v>2870</v>
      </c>
      <c r="K16" s="7">
        <v>12105.37</v>
      </c>
      <c r="L16" s="7">
        <v>3040</v>
      </c>
      <c r="M16" s="7">
        <v>25</v>
      </c>
      <c r="N16" s="7">
        <f t="shared" ref="N16:N20" si="4">SUM(J16:M16)</f>
        <v>18040.370000000003</v>
      </c>
      <c r="O16" s="7">
        <f t="shared" ref="O16:O20" si="5">G16-N16</f>
        <v>81959.63</v>
      </c>
    </row>
    <row r="17" spans="1:15" ht="30" x14ac:dyDescent="0.25">
      <c r="A17" s="9">
        <v>4</v>
      </c>
      <c r="B17" s="10" t="s">
        <v>21</v>
      </c>
      <c r="C17" s="12" t="s">
        <v>32</v>
      </c>
      <c r="D17" s="10" t="s">
        <v>33</v>
      </c>
      <c r="E17" s="15" t="s">
        <v>20</v>
      </c>
      <c r="F17" s="15" t="s">
        <v>26</v>
      </c>
      <c r="G17" s="7">
        <v>120000</v>
      </c>
      <c r="H17" s="7">
        <v>0</v>
      </c>
      <c r="I17" s="7">
        <f t="shared" si="3"/>
        <v>120000</v>
      </c>
      <c r="J17" s="7">
        <v>3444</v>
      </c>
      <c r="K17" s="7">
        <v>16329.92</v>
      </c>
      <c r="L17" s="7">
        <v>3648</v>
      </c>
      <c r="M17" s="7">
        <v>1944.78</v>
      </c>
      <c r="N17" s="7">
        <f t="shared" si="4"/>
        <v>25366.699999999997</v>
      </c>
      <c r="O17" s="7">
        <f t="shared" si="5"/>
        <v>94633.3</v>
      </c>
    </row>
    <row r="18" spans="1:15" ht="60" x14ac:dyDescent="0.25">
      <c r="A18" s="9">
        <v>5</v>
      </c>
      <c r="B18" s="11" t="s">
        <v>17</v>
      </c>
      <c r="C18" s="10" t="s">
        <v>31</v>
      </c>
      <c r="D18" s="10" t="s">
        <v>41</v>
      </c>
      <c r="E18" s="15" t="s">
        <v>20</v>
      </c>
      <c r="F18" s="15" t="s">
        <v>26</v>
      </c>
      <c r="G18" s="7">
        <v>150000</v>
      </c>
      <c r="H18" s="7">
        <v>0</v>
      </c>
      <c r="I18" s="7">
        <f t="shared" si="3"/>
        <v>150000</v>
      </c>
      <c r="J18" s="7">
        <v>4305</v>
      </c>
      <c r="K18" s="7">
        <v>23866.62</v>
      </c>
      <c r="L18" s="7">
        <v>4560</v>
      </c>
      <c r="M18" s="7">
        <v>3275.72</v>
      </c>
      <c r="N18" s="7">
        <f t="shared" si="4"/>
        <v>36007.339999999997</v>
      </c>
      <c r="O18" s="7">
        <f t="shared" si="5"/>
        <v>113992.66</v>
      </c>
    </row>
    <row r="19" spans="1:15" ht="45" x14ac:dyDescent="0.25">
      <c r="A19" s="9">
        <v>6</v>
      </c>
      <c r="B19" s="11" t="s">
        <v>38</v>
      </c>
      <c r="C19" s="10" t="s">
        <v>31</v>
      </c>
      <c r="D19" s="10" t="s">
        <v>39</v>
      </c>
      <c r="E19" s="15" t="s">
        <v>20</v>
      </c>
      <c r="F19" s="15" t="s">
        <v>26</v>
      </c>
      <c r="G19" s="7">
        <v>85000</v>
      </c>
      <c r="H19" s="7">
        <v>0</v>
      </c>
      <c r="I19" s="7">
        <f t="shared" si="3"/>
        <v>85000</v>
      </c>
      <c r="J19" s="7">
        <v>2439.5</v>
      </c>
      <c r="K19" s="7">
        <v>8576.99</v>
      </c>
      <c r="L19" s="7">
        <v>2584</v>
      </c>
      <c r="M19" s="7">
        <v>25</v>
      </c>
      <c r="N19" s="7">
        <f t="shared" si="4"/>
        <v>13625.49</v>
      </c>
      <c r="O19" s="7">
        <f t="shared" si="5"/>
        <v>71374.509999999995</v>
      </c>
    </row>
    <row r="20" spans="1:15" ht="45" x14ac:dyDescent="0.25">
      <c r="A20" s="9">
        <v>7</v>
      </c>
      <c r="B20" s="11" t="s">
        <v>40</v>
      </c>
      <c r="C20" s="10" t="s">
        <v>31</v>
      </c>
      <c r="D20" s="10" t="s">
        <v>42</v>
      </c>
      <c r="E20" s="15" t="s">
        <v>20</v>
      </c>
      <c r="F20" s="15" t="s">
        <v>26</v>
      </c>
      <c r="G20" s="7">
        <v>47000</v>
      </c>
      <c r="H20" s="7">
        <v>0</v>
      </c>
      <c r="I20" s="7">
        <f t="shared" si="3"/>
        <v>47000</v>
      </c>
      <c r="J20" s="7">
        <v>1348.9</v>
      </c>
      <c r="K20" s="7">
        <v>1430.6</v>
      </c>
      <c r="L20" s="7">
        <v>1428.8</v>
      </c>
      <c r="M20" s="7">
        <v>25</v>
      </c>
      <c r="N20" s="7">
        <f t="shared" si="4"/>
        <v>4233.3</v>
      </c>
      <c r="O20" s="7">
        <f t="shared" si="5"/>
        <v>42766.7</v>
      </c>
    </row>
    <row r="21" spans="1:15" x14ac:dyDescent="0.25">
      <c r="A21" s="9">
        <v>8</v>
      </c>
      <c r="B21" s="6" t="s">
        <v>23</v>
      </c>
      <c r="C21" s="1" t="s">
        <v>29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x14ac:dyDescent="0.25">
      <c r="D22" s="24" t="s">
        <v>6</v>
      </c>
      <c r="E22" s="25"/>
      <c r="F22" s="25"/>
      <c r="G22" s="13">
        <f t="shared" ref="G22:O22" si="9">SUM(G14:G21)</f>
        <v>792000</v>
      </c>
      <c r="H22" s="14">
        <f t="shared" si="9"/>
        <v>0</v>
      </c>
      <c r="I22" s="14">
        <f t="shared" si="9"/>
        <v>792000</v>
      </c>
      <c r="J22" s="14">
        <f t="shared" si="9"/>
        <v>22730.400000000001</v>
      </c>
      <c r="K22" s="14">
        <f t="shared" si="9"/>
        <v>96593.22</v>
      </c>
      <c r="L22" s="14">
        <f t="shared" si="9"/>
        <v>24076.799999999999</v>
      </c>
      <c r="M22" s="14">
        <f t="shared" si="9"/>
        <v>5370.5</v>
      </c>
      <c r="N22" s="14">
        <f t="shared" si="9"/>
        <v>148770.91999999998</v>
      </c>
      <c r="O22" s="14">
        <f t="shared" si="9"/>
        <v>643229.07999999996</v>
      </c>
    </row>
    <row r="25" spans="1:15" x14ac:dyDescent="0.25">
      <c r="B25" s="4" t="s">
        <v>43</v>
      </c>
      <c r="D25" s="4" t="s">
        <v>44</v>
      </c>
      <c r="E25"/>
      <c r="H25" s="4" t="s">
        <v>45</v>
      </c>
      <c r="J25"/>
    </row>
    <row r="26" spans="1:15" x14ac:dyDescent="0.25">
      <c r="B26" s="16" t="s">
        <v>46</v>
      </c>
      <c r="D26" s="23" t="s">
        <v>47</v>
      </c>
      <c r="E26" s="23"/>
      <c r="H26" s="23" t="s">
        <v>48</v>
      </c>
      <c r="I26" s="23"/>
      <c r="J26" s="23"/>
    </row>
    <row r="27" spans="1:15" x14ac:dyDescent="0.25">
      <c r="B27" s="3" t="s">
        <v>49</v>
      </c>
      <c r="D27" s="26" t="s">
        <v>50</v>
      </c>
      <c r="E27" s="26"/>
      <c r="F27" s="17"/>
      <c r="H27" s="18" t="s">
        <v>51</v>
      </c>
      <c r="I27" s="18"/>
      <c r="J27" s="18"/>
    </row>
  </sheetData>
  <mergeCells count="17">
    <mergeCell ref="A12:O12"/>
    <mergeCell ref="D22:F22"/>
    <mergeCell ref="D26:E26"/>
    <mergeCell ref="H26:J26"/>
    <mergeCell ref="D27:E27"/>
    <mergeCell ref="H27:J27"/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honeticPr fontId="6" type="noConversion"/>
  <pageMargins left="0.25" right="0.25" top="0.75" bottom="0.75" header="0.3" footer="0.3"/>
  <pageSetup scale="55" orientation="landscape" r:id="rId1"/>
  <ignoredErrors>
    <ignoredError sqref="I17:I18" formulaRange="1"/>
    <ignoredError sqref="I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2026-02-03T13:43:49Z</cp:lastPrinted>
  <dcterms:created xsi:type="dcterms:W3CDTF">2017-06-08T13:30:32Z</dcterms:created>
  <dcterms:modified xsi:type="dcterms:W3CDTF">2026-03-03T14:16:32Z</dcterms:modified>
</cp:coreProperties>
</file>