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3. Presupuesto\CT - Presupuesto\CT - Informes Físicos Financieros\2025\T4\"/>
    </mc:Choice>
  </mc:AlternateContent>
  <xr:revisionPtr revIDLastSave="0" documentId="8_{687E3C70-B197-4659-92F4-6B84A9B5904D}" xr6:coauthVersionLast="47" xr6:coauthVersionMax="47" xr10:uidLastSave="{00000000-0000-0000-0000-000000000000}"/>
  <bookViews>
    <workbookView xWindow="-108" yWindow="-108" windowWidth="23256" windowHeight="12456" xr2:uid="{00000000-000D-0000-FFFF-FFFF00000000}"/>
  </bookViews>
  <sheets>
    <sheet name="T4 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E5pQj1YqfClXfzbDToazbpwDCA+cQlyj5N0ETSqKwa8="/>
    </ext>
  </extLst>
</workbook>
</file>

<file path=xl/calcChain.xml><?xml version="1.0" encoding="utf-8"?>
<calcChain xmlns="http://schemas.openxmlformats.org/spreadsheetml/2006/main">
  <c r="L47" i="1" l="1"/>
  <c r="L49" i="1" s="1"/>
  <c r="AH28" i="1"/>
  <c r="M49" i="1" l="1"/>
  <c r="AL34" i="1"/>
  <c r="AI34" i="1"/>
  <c r="W34" i="1"/>
</calcChain>
</file>

<file path=xl/sharedStrings.xml><?xml version="1.0" encoding="utf-8"?>
<sst xmlns="http://schemas.openxmlformats.org/spreadsheetml/2006/main" count="71" uniqueCount="69">
  <si>
    <t xml:space="preserve">Informe de Evaluación Trimestral de las Metas Físicas-Financieras                                                                                                                                          </t>
  </si>
  <si>
    <t>Capítulo:</t>
  </si>
  <si>
    <t>Sub-Capítulo:</t>
  </si>
  <si>
    <t>01 - MINISTERIO ADMINISTRATIVO DE LA PRESIDENCIA</t>
  </si>
  <si>
    <t>Unidad Ejecutora:</t>
  </si>
  <si>
    <t>I. ASPECTOS GENERALES:</t>
  </si>
  <si>
    <t>Misión:</t>
  </si>
  <si>
    <t>Visión:</t>
  </si>
  <si>
    <t>II. CONTRIBUCIÓN A LA ESTRATEGIA NACIONAL DE DESARROLLO Y AL PLAN NACIONAL PLURIANUAL DEL SECTOR PÚBLICO</t>
  </si>
  <si>
    <t>Eje estratégico:</t>
  </si>
  <si>
    <t>4. DESARROLLO SOSTENIBLE</t>
  </si>
  <si>
    <t>Objetivo general:</t>
  </si>
  <si>
    <t>4.1 Manejo sostenible del medio ambiente</t>
  </si>
  <si>
    <t>4.1.1 Proteger y usar de forma sostenible los bienes y servicios de los ecosistemas, la bio-diversidad y el patrimonio natural de la nación, incluidos los recursos marinos.</t>
  </si>
  <si>
    <t xml:space="preserve">Nombre del programa: </t>
  </si>
  <si>
    <t xml:space="preserve"> 23 Promoción del Desarrollo y Fortalecimiento del Sector Marítimo y Marino Nacional</t>
  </si>
  <si>
    <t>¿Quiénes son los beneficiarios del programa?</t>
  </si>
  <si>
    <t xml:space="preserve">IV. (01)  PROGRAMACIÓN Y EJECUCIÓN FÍSICA-FINANCIERA </t>
  </si>
  <si>
    <t xml:space="preserve">Cuadro: Desempeño Financiero </t>
  </si>
  <si>
    <t>Programa 23 Promoción del Desarrollo y Fortalecimiento del Sector Marítimo y Marino Nacional</t>
  </si>
  <si>
    <t>Presupuesto Inicial</t>
  </si>
  <si>
    <t>Presupuesto vigente</t>
  </si>
  <si>
    <t>Presupuesto Ejecutado</t>
  </si>
  <si>
    <t>Porcentaje de Ejecución</t>
  </si>
  <si>
    <t xml:space="preserve">PROGRAMACIÓN Y EJECUCIÓN TRIMESTRAL DE LAS METAS </t>
  </si>
  <si>
    <t>T1 2025</t>
  </si>
  <si>
    <t/>
  </si>
  <si>
    <t xml:space="preserve"> Presupuesto Anual </t>
  </si>
  <si>
    <t xml:space="preserve">Programación </t>
  </si>
  <si>
    <t xml:space="preserve">Ejecución </t>
  </si>
  <si>
    <t>Cumplimiento</t>
  </si>
  <si>
    <t>PRODUCTO</t>
  </si>
  <si>
    <t>UNIDAD DE MEDIDA</t>
  </si>
  <si>
    <t>Metas</t>
  </si>
  <si>
    <t xml:space="preserve">Monto Financiero </t>
  </si>
  <si>
    <t>Programación física 
 (A)</t>
  </si>
  <si>
    <t>Programación Financiera 
(B)</t>
  </si>
  <si>
    <t>Ejecución Física 
(C)</t>
  </si>
  <si>
    <t>Ejecución Financiera 
 (D)</t>
  </si>
  <si>
    <t>Física % E=C/A</t>
  </si>
  <si>
    <t>Financiero % 
F=D/B</t>
  </si>
  <si>
    <t>6121  Proveer al Estado Dominicano las herramientas técncias, científicas y jurídicas para lograr una correcta admnistración de sus recursos oceánicos.</t>
  </si>
  <si>
    <t>Informes técnicos elaborados</t>
  </si>
  <si>
    <t>Tabla 1.</t>
  </si>
  <si>
    <t>V. ANÁLISIS DE LOS LOGROS Y DESVIACIONES:</t>
  </si>
  <si>
    <t>Producto:</t>
  </si>
  <si>
    <t>6121 - Proveer al Estado dominicano las herramientas técnicas, científicas y jurídicas para lograr  una correcta administración de sus recursos oceánicos.</t>
  </si>
  <si>
    <t>Descripción del producto:</t>
  </si>
  <si>
    <t>Este producto ‘’Proveer al Estado Dominicano las herramientas técnicas, científicas y jurídicas para lograr una correcta administración de sus recursos oceánicos’’ consiste en brindar al Estado dominicano las herramientas técnicas, científicas y jurídicas necesarias para la investigación, conservación y aprovechamiento sostenible de los recursos vivos y no vivos existentes en nuestros espacios marítimos. Armonizar las políticas marítimas estatales para darles coherencia y hacerlas compatibles con el derecho internacional vigente a fin de lograr una correcta administración oceánica y el desarrollo pleno del sector marítimo.</t>
  </si>
  <si>
    <t>Causas y justificación de desvío:</t>
  </si>
  <si>
    <t>&lt;-</t>
  </si>
  <si>
    <t>TOTAL PROGRAMADO</t>
  </si>
  <si>
    <t>TOTAL EJECUTADO</t>
  </si>
  <si>
    <t>0024 - AUTORIDAD NACIONAL DE ASUNTOS MARÍTIMOS (ANAMAR)</t>
  </si>
  <si>
    <r>
      <t>Finalidad de la unidad ejecutora:</t>
    </r>
    <r>
      <rPr>
        <sz val="11"/>
        <color rgb="FF000000"/>
        <rFont val="Century Gothic"/>
        <family val="2"/>
      </rPr>
      <t>Proporcionar al Estado dominicano las herramientas para investigar, conservar y utilizar sosteniblemente los recursos marinos y no marinos. Además, se enfoca en armonizar las políticas estatales para administrar adecuadamente el océano y desarrollar completamente el sector marítimo en cumplimiento del derecho internacional.</t>
    </r>
  </si>
  <si>
    <t>La ciudadanía en general.</t>
  </si>
  <si>
    <r>
      <t xml:space="preserve">Resultado al que contribuye el programa: </t>
    </r>
    <r>
      <rPr>
        <sz val="11"/>
        <color rgb="FF000000"/>
        <rFont val="Century Gothic"/>
        <family val="2"/>
      </rPr>
      <t>Incrementar el fortalecimiento del sector marítimo y marino nacional, garantizando una adecuada administración oceánica y el desarrollo sostenible del sector, de conformidad con las leyes nacionales y el derecho internacional vigente. Asimismo, contribuir al Estado dominicano, así como a la comunidad científica y educativa, mediante la elaboración de 15 informes técnicos en el año 2022, incrementándose a 17 informes técnicos para el año 2025.</t>
    </r>
  </si>
  <si>
    <t>0201 - PRESIDENCIA DE LA REPÚBLICA</t>
  </si>
  <si>
    <t>Objetivo específico:</t>
  </si>
  <si>
    <t xml:space="preserve">III. INFORMACIÓN DEL PROGRAMA: </t>
  </si>
  <si>
    <t>Auxiliar al primer mandatario de la nación en el logro de los objetivos definidos en la Estrategia Nacional de Desarrollo y el Plan de Gobierno, mediante la ejecución de acciones y proyectos priorizados por el Presidente y la coordinación con los distintos estamentos del Estado, para la implementación de las políticas públicas con transparencia, eficacia y eficiencia, como fundamento del Estado social y democrático de derecho.</t>
  </si>
  <si>
    <t>Ser un ministerio con una gestión eficiente, eficaz, moderna, y transparente; en capacidad de coordinar y articular las acciones de las distintas entidades públicas para el cumplimiento de las metas, planes y compromisos del Presidente de la República y el Gobierno Central.</t>
  </si>
  <si>
    <t>DESVÍO</t>
  </si>
  <si>
    <t>OCTUBRE - DICIEMBRE 2025</t>
  </si>
  <si>
    <t>5</t>
  </si>
  <si>
    <r>
      <rPr>
        <b/>
        <sz val="11"/>
        <color rgb="FF000000"/>
        <rFont val="Century Gothic"/>
        <family val="2"/>
      </rPr>
      <t xml:space="preserve">Avances y logros alcanzados: </t>
    </r>
    <r>
      <rPr>
        <sz val="11"/>
        <color rgb="FF000000"/>
        <rFont val="Century Gothic"/>
        <family val="2"/>
      </rPr>
      <t>Durante el cuarto trimestre del año, la ANAMAR enfocó sus esfuerzos en el logro de las metas institucionales, elaborando los siguientes informes técnicos: 1-ICenso Georeferenciado Coral Pilar. 2-Diagnóstico general e inventario de dinámica‐marina existente litoral de  RD, para elaboración de manual de obras. 3-Diseno Conservatorio de Corales. 4-Estudio de la variabilidad de la temperatura superficial en los mares de la República Dominicana, 2023-2025 y 5-Impacto del sargazo en los parámetros fisicoquímicos del agua en zonas turísticas.</t>
    </r>
  </si>
  <si>
    <t>La meta física comprometida por la ANAMAR para el año 2025 es de diecisiete (17) Informes Técnicos, de los cuales cinco (5) fueron programados para el cuarto trimestre, ejecutando la programación física en un 100%. Por lo que, este producto no presentó desvíos físicos en su ejecución.</t>
  </si>
  <si>
    <r>
      <t xml:space="preserve">Sin embargo, en relación con el presupuesto programado en el Sistema de Información Financiera (SIGEF), se evidenció una variación financiera del </t>
    </r>
    <r>
      <rPr>
        <b/>
        <sz val="11"/>
        <color theme="1"/>
        <rFont val="Century Gothic"/>
        <family val="2"/>
      </rPr>
      <t>18.9%</t>
    </r>
    <r>
      <rPr>
        <sz val="11"/>
        <color theme="1"/>
        <rFont val="Century Gothic"/>
        <family val="2"/>
      </rPr>
      <t xml:space="preserve"> superior a lo planificado para este producto, correspondiente a un monto de</t>
    </r>
    <r>
      <rPr>
        <b/>
        <sz val="11"/>
        <color theme="1"/>
        <rFont val="Century Gothic"/>
        <family val="2"/>
      </rPr>
      <t xml:space="preserve"> RD$4,381,628.26</t>
    </r>
    <r>
      <rPr>
        <sz val="11"/>
        <color theme="1"/>
        <rFont val="Century Gothic"/>
        <family val="2"/>
      </rPr>
      <t>. A continuación, se detallan los aspectos relevantes de esta ejecución financiera:</t>
    </r>
  </si>
  <si>
    <r>
      <t xml:space="preserve"> Se identificaron las siguientes causas que provocaron desvíos significativos en la ejecución financiera del trimestre, lael detalle a continuación:
</t>
    </r>
    <r>
      <rPr>
        <b/>
        <sz val="11"/>
        <color theme="1"/>
        <rFont val="Century Gothic"/>
        <family val="2"/>
      </rPr>
      <t>Objeto de Gasto 2.1: Remuneraciones y Contribuciones</t>
    </r>
    <r>
      <rPr>
        <sz val="11"/>
        <color theme="1"/>
        <rFont val="Century Gothic"/>
        <family val="2"/>
      </rPr>
      <t xml:space="preserve">
</t>
    </r>
    <r>
      <rPr>
        <b/>
        <sz val="11"/>
        <color theme="1"/>
        <rFont val="Century Gothic"/>
        <family val="2"/>
      </rPr>
      <t>1. Nómina extraordinaria:</t>
    </r>
    <r>
      <rPr>
        <sz val="11"/>
        <color theme="1"/>
        <rFont val="Century Gothic"/>
        <family val="2"/>
      </rPr>
      <t xml:space="preserve"> Se solicitó la aprobación de un pago extraordinario correspondiente a la puntuación alcanzada en la evaluación del cumplimiento de los indicadores del Sistema de Monitoreo de la Administración Pública, versión Poder Ejecutivo (SISMAP). Esto ocasiono un desvío financiero de RD$536,000.00
</t>
    </r>
    <r>
      <rPr>
        <b/>
        <sz val="11"/>
        <color theme="1"/>
        <rFont val="Century Gothic"/>
        <family val="2"/>
      </rPr>
      <t>Objeto de Gasto 2.2: Contratación de Servicios
2</t>
    </r>
    <r>
      <rPr>
        <sz val="11"/>
        <color theme="1"/>
        <rFont val="Century Gothic"/>
        <family val="2"/>
      </rPr>
      <t xml:space="preserve">. </t>
    </r>
    <r>
      <rPr>
        <b/>
        <sz val="11"/>
        <color theme="1"/>
        <rFont val="Century Gothic"/>
        <family val="2"/>
      </rPr>
      <t>Manual de Recomendaciones de Obras Marítimas:</t>
    </r>
    <r>
      <rPr>
        <sz val="11"/>
        <color theme="1"/>
        <rFont val="Century Gothic"/>
        <family val="2"/>
      </rPr>
      <t xml:space="preserve"> Este proceso estaba contemplado para ejecutarse en el primer trimestre; sin embargo, inicialmente no se llevó a cabo debido a que, al momento de cargar el proceso de compras, se identificó que la cotización utilizada como referencia presentó una variación con relación a la tasa del mercado. Posteriormente, la Dirección General de Presupuesto (DIGEPRES) realizó una restricción presupuestaria a la ANAMAR que limitó su ejecución. Finalmente, la institución solicitó la devolución de los fondos, la cual fue aprobada, permitiendo ejecutar el monto pendiente conforme a lo contratado en el cuarto trimestre, lo que provocó un desvío financiero de RD$1,251,586.05.
</t>
    </r>
    <r>
      <rPr>
        <b/>
        <sz val="11"/>
        <color theme="1"/>
        <rFont val="Century Gothic"/>
        <family val="2"/>
      </rPr>
      <t>3. Contratación de servicio para análisis de agua:</t>
    </r>
    <r>
      <rPr>
        <sz val="11"/>
        <color theme="1"/>
        <rFont val="Century Gothic"/>
        <family val="2"/>
      </rPr>
      <t xml:space="preserve"> Este proceso estaba programado para el tercer trimestre, pero se ejecutó en el cuarto trimestre debido a que el suplidor debía completar el proceso de análisis de las muestras de agua previo a la emisión de la factura, lo que generó un desvío financiero de RD$307,278.08.
</t>
    </r>
    <r>
      <rPr>
        <b/>
        <sz val="11"/>
        <color theme="1"/>
        <rFont val="Century Gothic"/>
        <family val="2"/>
      </rPr>
      <t xml:space="preserve">4. Licencia de software: </t>
    </r>
    <r>
      <rPr>
        <sz val="11"/>
        <color theme="1"/>
        <rFont val="Century Gothic"/>
        <family val="2"/>
      </rPr>
      <t xml:space="preserve">Se realizó el pago de una licencia de software que tenía aproximadamente dos años sin ejecutarse y que, tras una revisión, se determinó que no había sido incluida en el anteproyecto de presupuesto, produciendo un desvío financiero de RD$266,771.20.
</t>
    </r>
    <r>
      <rPr>
        <b/>
        <sz val="11"/>
        <color theme="1"/>
        <rFont val="Century Gothic"/>
        <family val="2"/>
      </rPr>
      <t>5. Servicio de mantenimiento de compresor:</t>
    </r>
    <r>
      <rPr>
        <sz val="11"/>
        <color theme="1"/>
        <rFont val="Century Gothic"/>
        <family val="2"/>
      </rPr>
      <t xml:space="preserve"> Fue necesario contratar un servicio de mantenimiento para un compresor de emergencia para buzos, equipo diseñado para suministrar aire respirable de alta presión en situaciones críticas, lo que ocasionó un desvío financiero de RD$166,999.00.
</t>
    </r>
    <r>
      <rPr>
        <b/>
        <sz val="11"/>
        <color theme="1"/>
        <rFont val="Century Gothic"/>
        <family val="2"/>
      </rPr>
      <t xml:space="preserve">6. Contratación de servicio de asesoría técnica para proyecto de oceanografía y geología: </t>
    </r>
    <r>
      <rPr>
        <sz val="11"/>
        <color theme="1"/>
        <rFont val="Century Gothic"/>
        <family val="2"/>
      </rPr>
      <t xml:space="preserve">Este proceso presentó retrasos mayores a los previstos debido a temas relacionados con la firma del contrato, ocasionando un desvío financiero de RD$149,860.00.
</t>
    </r>
    <r>
      <rPr>
        <b/>
        <sz val="11"/>
        <color theme="1"/>
        <rFont val="Century Gothic"/>
        <family val="2"/>
      </rPr>
      <t xml:space="preserve">7. Viáticos fuera del país y compra de boleto aéreo: </t>
    </r>
    <r>
      <rPr>
        <sz val="11"/>
        <color theme="1"/>
        <rFont val="Century Gothic"/>
        <family val="2"/>
      </rPr>
      <t xml:space="preserve">En el cuarto trimestre, la ANAMAR fue convocada por la Comisión Oceanográfica Intergubernamental (COI) de la UNESCO, entidad que promueve la cooperación internacional en ciencias marinas para mejorar la gestión del océano, para participar en la reunión del grupo de expertos sobre desarrollo de capacidades. En ese contexto, fue necesario cubrir los gastos de viáticos fuera del país de la colaboradora que asistió en representación de la institución, generando un desvío financiero de RD$129,968.18.
</t>
    </r>
    <r>
      <rPr>
        <b/>
        <sz val="11"/>
        <color theme="1"/>
        <rFont val="Century Gothic"/>
        <family val="2"/>
      </rPr>
      <t xml:space="preserve">8. Adquisición de software de inventario: </t>
    </r>
    <r>
      <rPr>
        <sz val="11"/>
        <color theme="1"/>
        <rFont val="Century Gothic"/>
        <family val="2"/>
      </rPr>
      <t xml:space="preserve">Este proceso estaba contemplado para el segundo trimestre; sin embargo, no se ejecutó debido a que el software requería algunas correcciones previas, por lo que no se procedió con el pago hasta tanto dichas observaciones fueran subsanadas. Esta situación generó un desvío financiero de RD$120,000.00.
</t>
    </r>
    <r>
      <rPr>
        <b/>
        <sz val="11"/>
        <color theme="1"/>
        <rFont val="Century Gothic"/>
        <family val="2"/>
      </rPr>
      <t>9. Servicio de transporte aéreo y marítimo internacional para diversas cargas de la ANAMAR:</t>
    </r>
    <r>
      <rPr>
        <sz val="11"/>
        <color theme="1"/>
        <rFont val="Century Gothic"/>
        <family val="2"/>
      </rPr>
      <t xml:space="preserve"> Este servicio estaba programado para el segundo trimestre, pero el proveedor presentó inconvenientes con la Dirección General de Impuestos Internos (DGII), lo que impidió la ejecución del pago hasta tanto regularizara su situación, provocando un desvío financiero de RD$43,815.56.
</t>
    </r>
    <r>
      <rPr>
        <b/>
        <sz val="11"/>
        <color theme="1"/>
        <rFont val="Century Gothic"/>
        <family val="2"/>
      </rPr>
      <t xml:space="preserve">10. Servicio de fumigación: </t>
    </r>
    <r>
      <rPr>
        <sz val="11"/>
        <color theme="1"/>
        <rFont val="Century Gothic"/>
        <family val="2"/>
      </rPr>
      <t xml:space="preserve">Esta actividad no estaba prevista en la programación financiera del cuarto trimestre. Su ejecución respondió a una necesidad operativa imprevista, generada por la presencia de una plaga en las oficinas institucionales, lo que obligó a contratar de manera urgente el servicio de fumigación, resultando en un desvío financiero de RD$35,400.00.
</t>
    </r>
    <r>
      <rPr>
        <b/>
        <sz val="11"/>
        <color theme="1"/>
        <rFont val="Century Gothic"/>
        <family val="2"/>
      </rPr>
      <t>11. Servicio de reparaciones eléctricas:</t>
    </r>
    <r>
      <rPr>
        <sz val="11"/>
        <color theme="1"/>
        <rFont val="Century Gothic"/>
        <family val="2"/>
      </rPr>
      <t xml:space="preserve"> Durante el cuarto trimestre, y debido a un imprevisto en las oficinas de la ANAMAR, fue necesario contratar un servicio de reparaciones eléctricas, generando un desvío financiero de RD$15,940.37.
</t>
    </r>
    <r>
      <rPr>
        <b/>
        <sz val="11"/>
        <color theme="1"/>
        <rFont val="Century Gothic"/>
        <family val="2"/>
      </rPr>
      <t>Objeto de Gasto 2.3: Materiales y Suministros</t>
    </r>
    <r>
      <rPr>
        <sz val="11"/>
        <color theme="1"/>
        <rFont val="Century Gothic"/>
        <family val="2"/>
      </rPr>
      <t xml:space="preserve">
</t>
    </r>
    <r>
      <rPr>
        <b/>
        <sz val="11"/>
        <color theme="1"/>
        <rFont val="Century Gothic"/>
        <family val="2"/>
      </rPr>
      <t>12. Combustible:</t>
    </r>
    <r>
      <rPr>
        <sz val="11"/>
        <color theme="1"/>
        <rFont val="Century Gothic"/>
        <family val="2"/>
      </rPr>
      <t xml:space="preserve"> El proceso de compra de combustible presentó retrasos mayores a lo previsto debido a que la sección de Compras y Contrataciones de la institución quedó temporalmente sin personal. Hasta tanto se incorporó la responsable del área, no fue posible dar continuidad al proceso, lo que generó un desvío financiero de RD$771,000.00.
</t>
    </r>
    <r>
      <rPr>
        <b/>
        <sz val="11"/>
        <color theme="1"/>
        <rFont val="Century Gothic"/>
        <family val="2"/>
      </rPr>
      <t>13. Adquisición de bonos de papel:</t>
    </r>
    <r>
      <rPr>
        <sz val="11"/>
        <color theme="1"/>
        <rFont val="Century Gothic"/>
        <family val="2"/>
      </rPr>
      <t xml:space="preserve"> Se solicitó la aprobación para el pago extraordinario de un incentivo por la puntuación alcanzada en la evaluación del cumplimiento de los indicadores del Sistema de Monitoreo de la Administración Pública, versión Poder Ejecutivo (SISMAP), generando un desvío financiero de RD$248,000.00.
</t>
    </r>
    <r>
      <rPr>
        <b/>
        <sz val="11"/>
        <color theme="1"/>
        <rFont val="Century Gothic"/>
        <family val="2"/>
      </rPr>
      <t>14. Adquisición de neumáticos y batería:</t>
    </r>
    <r>
      <rPr>
        <sz val="11"/>
        <color theme="1"/>
        <rFont val="Century Gothic"/>
        <family val="2"/>
      </rPr>
      <t xml:space="preserve"> Esta actividad no estaba contemplada para el cuarto trimestre; sin embargo, fue necesario adquirir dichos artículos debido a un imprevisto con uno de los vehículos institucionales, generando un desvío financiero de RD$82,246.00.
</t>
    </r>
    <r>
      <rPr>
        <b/>
        <sz val="11"/>
        <color theme="1"/>
        <rFont val="Century Gothic"/>
        <family val="2"/>
      </rPr>
      <t>15. Cartuchos para plotter:</t>
    </r>
    <r>
      <rPr>
        <sz val="11"/>
        <color theme="1"/>
        <rFont val="Century Gothic"/>
        <family val="2"/>
      </rPr>
      <t xml:space="preserve"> Esta actividad no estaba planificada; no obstante, en el cuarto trimestre fue necesario adquirir cartuchos de tinta para el plotter institucional, lo que ocasionó un desvío financiero de RD$39,884.00.
</t>
    </r>
    <r>
      <rPr>
        <b/>
        <sz val="11"/>
        <color theme="1"/>
        <rFont val="Century Gothic"/>
        <family val="2"/>
      </rPr>
      <t xml:space="preserve">
Objeto de Gasto 2.6: Bienes Muebles, Inmuebles e Intangibles
16. Cámara subacuática: </t>
    </r>
    <r>
      <rPr>
        <sz val="11"/>
        <color theme="1"/>
        <rFont val="Century Gothic"/>
        <family val="2"/>
      </rPr>
      <t xml:space="preserve">Esta adquisición estaba programada para ejecutarse en el segundo trimestre; sin embargo, debido a inconvenientes en el proceso de importación del equipo por parte del suplidor, no fue posible efectuar el pago hasta tanto el bien fuera entregado, generando un desvío financiero de RD$111,176.82.
El valor total consolidado de la desviación financiera correspondiente alcuarto trimestre asciende a RD$4,381,628.26.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</si>
</sst>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10409]0\ %"/>
    <numFmt numFmtId="165" formatCode="[$-10409]#,##0;\-#,##0"/>
    <numFmt numFmtId="166" formatCode="[$-10409]0.00\ %"/>
    <numFmt numFmtId="167" formatCode="0.000000000%"/>
    <numFmt numFmtId="168" formatCode="#,##0.0_);\(#,##0.0\)"/>
    <numFmt numFmtId="169" formatCode="0.0000%"/>
    <numFmt numFmtId="170" formatCode="0.0%"/>
  </numFmts>
  <fonts count="24">
    <font>
      <sz val="11"/>
      <color rgb="FF000000"/>
      <name val="Calibri"/>
      <scheme val="minor"/>
    </font>
    <font>
      <sz val="11"/>
      <color theme="1"/>
      <name val="Calibri"/>
      <family val="2"/>
    </font>
    <font>
      <b/>
      <sz val="14"/>
      <color rgb="FF000000"/>
      <name val="Century Gothic"/>
      <family val="2"/>
    </font>
    <font>
      <sz val="11"/>
      <name val="Calibri"/>
      <family val="2"/>
    </font>
    <font>
      <b/>
      <sz val="12"/>
      <color theme="1"/>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1"/>
      <color rgb="FF002060"/>
      <name val="Century Gothic"/>
      <family val="2"/>
    </font>
    <font>
      <sz val="12"/>
      <color theme="1"/>
      <name val="Gill Sans"/>
    </font>
    <font>
      <b/>
      <sz val="10"/>
      <color rgb="FF1F4E78"/>
      <name val="Gill Sans"/>
    </font>
    <font>
      <b/>
      <sz val="9"/>
      <color rgb="FF1F4E78"/>
      <name val="Gill Sans"/>
    </font>
    <font>
      <sz val="8"/>
      <color rgb="FF4D4D4D"/>
      <name val="Gill Sans"/>
    </font>
    <font>
      <sz val="11"/>
      <color theme="1"/>
      <name val="Gill Sans"/>
    </font>
    <font>
      <sz val="10"/>
      <color rgb="FF000000"/>
      <name val="Gill Sans"/>
    </font>
    <font>
      <b/>
      <sz val="9"/>
      <color rgb="FF000000"/>
      <name val="Gill Sans"/>
    </font>
    <font>
      <sz val="8"/>
      <color theme="1"/>
      <name val="Gill Sans"/>
    </font>
    <font>
      <sz val="11"/>
      <color theme="1"/>
      <name val="Century Gothic"/>
      <family val="2"/>
    </font>
    <font>
      <b/>
      <sz val="11"/>
      <color theme="1"/>
      <name val="Century Gothic"/>
      <family val="2"/>
    </font>
    <font>
      <sz val="11"/>
      <color rgb="FFFF0000"/>
      <name val="Calibri"/>
      <family val="2"/>
    </font>
    <font>
      <sz val="11"/>
      <color rgb="FF000000"/>
      <name val="Calibri"/>
      <family val="2"/>
      <scheme val="minor"/>
    </font>
    <font>
      <sz val="11"/>
      <color rgb="FF000000"/>
      <name val="Century Gothic"/>
      <family val="2"/>
    </font>
    <font>
      <b/>
      <sz val="11"/>
      <color rgb="FF000000"/>
      <name val="Century Gothic"/>
      <family val="2"/>
    </font>
  </fonts>
  <fills count="7">
    <fill>
      <patternFill patternType="none"/>
    </fill>
    <fill>
      <patternFill patternType="gray125"/>
    </fill>
    <fill>
      <patternFill patternType="solid">
        <fgColor rgb="FFDDEBF7"/>
        <bgColor rgb="FFDDEBF7"/>
      </patternFill>
    </fill>
    <fill>
      <patternFill patternType="solid">
        <fgColor rgb="FFDBE5F1"/>
        <bgColor rgb="FFDBE5F1"/>
      </patternFill>
    </fill>
    <fill>
      <patternFill patternType="solid">
        <fgColor rgb="FFF5F5F5"/>
        <bgColor rgb="FFF5F5F5"/>
      </patternFill>
    </fill>
    <fill>
      <patternFill patternType="solid">
        <fgColor rgb="FFDCDCDC"/>
        <bgColor rgb="FFDCDCDC"/>
      </patternFill>
    </fill>
    <fill>
      <patternFill patternType="solid">
        <fgColor theme="0"/>
        <bgColor indexed="64"/>
      </patternFill>
    </fill>
  </fills>
  <borders count="39">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indexed="64"/>
      </top>
      <bottom/>
      <diagonal/>
    </border>
    <border>
      <left/>
      <right style="thin">
        <color indexed="64"/>
      </right>
      <top style="thin">
        <color indexed="64"/>
      </top>
      <bottom/>
      <diagonal/>
    </border>
    <border>
      <left style="thin">
        <color indexed="64"/>
      </left>
      <right style="thin">
        <color rgb="FF000000"/>
      </right>
      <top style="thin">
        <color rgb="FF000000"/>
      </top>
      <bottom style="thin">
        <color rgb="FF000000"/>
      </bottom>
      <diagonal/>
    </border>
    <border>
      <left/>
      <right style="thin">
        <color indexed="64"/>
      </right>
      <top/>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s>
  <cellStyleXfs count="2">
    <xf numFmtId="0" fontId="0" fillId="0" borderId="0"/>
    <xf numFmtId="44" fontId="21" fillId="0" borderId="0" applyFont="0" applyFill="0" applyBorder="0" applyAlignment="0" applyProtection="0"/>
  </cellStyleXfs>
  <cellXfs count="118">
    <xf numFmtId="0" fontId="0" fillId="0" borderId="0" xfId="0"/>
    <xf numFmtId="0" fontId="1" fillId="0" borderId="0" xfId="0" applyFont="1"/>
    <xf numFmtId="0" fontId="2" fillId="2" borderId="4" xfId="0" applyFont="1" applyFill="1" applyBorder="1" applyAlignment="1">
      <alignment horizontal="center" vertical="center" wrapText="1" readingOrder="1"/>
    </xf>
    <xf numFmtId="0" fontId="1" fillId="0" borderId="0" xfId="0" applyFont="1" applyAlignment="1">
      <alignment vertical="center" wrapText="1"/>
    </xf>
    <xf numFmtId="0" fontId="5" fillId="0" borderId="0" xfId="0" applyFont="1" applyAlignment="1">
      <alignment horizontal="left" vertical="top" wrapText="1" readingOrder="1"/>
    </xf>
    <xf numFmtId="0" fontId="1" fillId="0" borderId="9" xfId="0" applyFont="1" applyBorder="1"/>
    <xf numFmtId="9" fontId="1" fillId="0" borderId="0" xfId="0" applyNumberFormat="1" applyFont="1"/>
    <xf numFmtId="0" fontId="14" fillId="0" borderId="8" xfId="0" applyFont="1" applyBorder="1"/>
    <xf numFmtId="0" fontId="14" fillId="0" borderId="0" xfId="0" applyFont="1"/>
    <xf numFmtId="0" fontId="14" fillId="0" borderId="9" xfId="0" applyFont="1" applyBorder="1"/>
    <xf numFmtId="39" fontId="1" fillId="0" borderId="0" xfId="0" applyNumberFormat="1" applyFont="1"/>
    <xf numFmtId="43" fontId="1" fillId="0" borderId="0" xfId="0" applyNumberFormat="1" applyFont="1"/>
    <xf numFmtId="0" fontId="14" fillId="0" borderId="18" xfId="0" applyFont="1" applyBorder="1" applyAlignment="1">
      <alignment vertical="top" wrapText="1"/>
    </xf>
    <xf numFmtId="167" fontId="1" fillId="0" borderId="0" xfId="0" applyNumberFormat="1" applyFont="1"/>
    <xf numFmtId="168" fontId="1" fillId="0" borderId="0" xfId="0" applyNumberFormat="1" applyFont="1"/>
    <xf numFmtId="169" fontId="1" fillId="0" borderId="0" xfId="0" applyNumberFormat="1" applyFont="1"/>
    <xf numFmtId="0" fontId="5" fillId="0" borderId="0" xfId="0" applyFont="1"/>
    <xf numFmtId="0" fontId="18" fillId="0" borderId="0" xfId="0" applyFont="1" applyAlignment="1">
      <alignment vertical="center" wrapText="1"/>
    </xf>
    <xf numFmtId="43" fontId="18" fillId="0" borderId="0" xfId="0" applyNumberFormat="1" applyFont="1" applyAlignment="1">
      <alignment vertical="center" wrapText="1"/>
    </xf>
    <xf numFmtId="43" fontId="20" fillId="0" borderId="0" xfId="0" applyNumberFormat="1" applyFont="1"/>
    <xf numFmtId="9" fontId="19" fillId="0" borderId="0" xfId="0" applyNumberFormat="1" applyFont="1" applyAlignment="1">
      <alignment vertical="center" wrapText="1"/>
    </xf>
    <xf numFmtId="44" fontId="18" fillId="0" borderId="20" xfId="0" applyNumberFormat="1" applyFont="1" applyBorder="1" applyAlignment="1">
      <alignment vertical="center" wrapText="1"/>
    </xf>
    <xf numFmtId="0" fontId="18" fillId="0" borderId="25" xfId="0" applyFont="1" applyBorder="1" applyAlignment="1">
      <alignment vertical="center" wrapText="1"/>
    </xf>
    <xf numFmtId="0" fontId="18" fillId="0" borderId="26" xfId="0" applyFont="1" applyBorder="1" applyAlignment="1">
      <alignment vertical="center" wrapText="1"/>
    </xf>
    <xf numFmtId="44" fontId="18" fillId="0" borderId="27" xfId="0" applyNumberFormat="1" applyFont="1" applyBorder="1" applyAlignment="1">
      <alignment vertical="center" wrapText="1"/>
    </xf>
    <xf numFmtId="0" fontId="18" fillId="0" borderId="4" xfId="0" applyFont="1" applyBorder="1" applyAlignment="1">
      <alignment vertical="center" wrapText="1"/>
    </xf>
    <xf numFmtId="43" fontId="18" fillId="0" borderId="4" xfId="0" applyNumberFormat="1" applyFont="1" applyBorder="1" applyAlignment="1">
      <alignment vertical="center" wrapText="1"/>
    </xf>
    <xf numFmtId="0" fontId="18" fillId="0" borderId="28" xfId="0" applyFont="1" applyBorder="1" applyAlignment="1">
      <alignment vertical="center" wrapText="1"/>
    </xf>
    <xf numFmtId="0" fontId="18" fillId="0" borderId="32" xfId="0" applyFont="1" applyBorder="1" applyAlignment="1">
      <alignment vertical="center" wrapText="1"/>
    </xf>
    <xf numFmtId="43" fontId="18" fillId="0" borderId="32" xfId="0" applyNumberFormat="1" applyFont="1" applyBorder="1" applyAlignment="1">
      <alignment vertical="center" wrapText="1"/>
    </xf>
    <xf numFmtId="0" fontId="14" fillId="0" borderId="17" xfId="0" applyFont="1" applyBorder="1" applyAlignment="1">
      <alignment vertical="top" wrapText="1"/>
    </xf>
    <xf numFmtId="0" fontId="18" fillId="0" borderId="21" xfId="0" applyFont="1" applyBorder="1" applyAlignment="1">
      <alignment horizontal="center" vertical="center" wrapText="1"/>
    </xf>
    <xf numFmtId="0" fontId="18" fillId="0" borderId="18" xfId="0" applyFont="1" applyBorder="1" applyAlignment="1">
      <alignment horizontal="center" vertical="center" wrapText="1"/>
    </xf>
    <xf numFmtId="0" fontId="10" fillId="0" borderId="8" xfId="0" applyFont="1" applyBorder="1" applyAlignment="1">
      <alignment horizontal="center" vertical="center"/>
    </xf>
    <xf numFmtId="0" fontId="10" fillId="0" borderId="4"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1" fillId="0" borderId="12" xfId="0" applyFont="1" applyBorder="1" applyAlignment="1">
      <alignment horizontal="center" vertical="center" wrapText="1" readingOrder="1"/>
    </xf>
    <xf numFmtId="0" fontId="3" fillId="0" borderId="13" xfId="0" applyFont="1" applyBorder="1"/>
    <xf numFmtId="0" fontId="3" fillId="0" borderId="14" xfId="0" applyFont="1" applyBorder="1"/>
    <xf numFmtId="0" fontId="12" fillId="0" borderId="15" xfId="0" applyFont="1" applyBorder="1" applyAlignment="1">
      <alignment horizontal="center" vertical="center" wrapText="1" readingOrder="1"/>
    </xf>
    <xf numFmtId="0" fontId="3" fillId="0" borderId="16" xfId="0" applyFont="1" applyBorder="1"/>
    <xf numFmtId="0" fontId="3" fillId="0" borderId="17" xfId="0" applyFont="1" applyBorder="1"/>
    <xf numFmtId="164" fontId="13" fillId="6" borderId="15" xfId="0" applyNumberFormat="1" applyFont="1" applyFill="1" applyBorder="1" applyAlignment="1">
      <alignment horizontal="center" vertical="center" wrapText="1" readingOrder="1"/>
    </xf>
    <xf numFmtId="0" fontId="3" fillId="6" borderId="16" xfId="0" applyFont="1" applyFill="1" applyBorder="1"/>
    <xf numFmtId="0" fontId="3" fillId="6" borderId="17" xfId="0" applyFont="1" applyFill="1" applyBorder="1"/>
    <xf numFmtId="44" fontId="13" fillId="0" borderId="15" xfId="0" applyNumberFormat="1" applyFont="1" applyBorder="1" applyAlignment="1">
      <alignment horizontal="left" vertical="center" wrapText="1" readingOrder="1"/>
    </xf>
    <xf numFmtId="0" fontId="3" fillId="0" borderId="16" xfId="0" applyFont="1" applyBorder="1" applyAlignment="1">
      <alignment horizontal="left"/>
    </xf>
    <xf numFmtId="0" fontId="3" fillId="0" borderId="17" xfId="0" applyFont="1" applyBorder="1" applyAlignment="1">
      <alignment horizontal="left"/>
    </xf>
    <xf numFmtId="0" fontId="11" fillId="2" borderId="12" xfId="0" applyFont="1" applyFill="1" applyBorder="1" applyAlignment="1">
      <alignment horizontal="center" vertical="top" wrapText="1" readingOrder="1"/>
    </xf>
    <xf numFmtId="0" fontId="11" fillId="2" borderId="4" xfId="0" applyFont="1" applyFill="1" applyBorder="1" applyAlignment="1">
      <alignment horizontal="center" vertical="top" wrapText="1" readingOrder="1"/>
    </xf>
    <xf numFmtId="0" fontId="3" fillId="0" borderId="4" xfId="0" applyFont="1" applyBorder="1"/>
    <xf numFmtId="0" fontId="15" fillId="4" borderId="10" xfId="0" applyFont="1" applyFill="1" applyBorder="1" applyAlignment="1">
      <alignment horizontal="center" vertical="center" wrapText="1" readingOrder="1"/>
    </xf>
    <xf numFmtId="0" fontId="3" fillId="0" borderId="11" xfId="0" applyFont="1" applyBorder="1"/>
    <xf numFmtId="0" fontId="3" fillId="0" borderId="19" xfId="0" applyFont="1" applyBorder="1"/>
    <xf numFmtId="0" fontId="16" fillId="4" borderId="10" xfId="0" applyFont="1" applyFill="1" applyBorder="1" applyAlignment="1">
      <alignment horizontal="center" vertical="center" wrapText="1" readingOrder="1"/>
    </xf>
    <xf numFmtId="44" fontId="13" fillId="6" borderId="15" xfId="1" applyFont="1" applyFill="1" applyBorder="1" applyAlignment="1">
      <alignment horizontal="center" vertical="center" wrapText="1" readingOrder="1"/>
    </xf>
    <xf numFmtId="44" fontId="3" fillId="6" borderId="16" xfId="1" applyFont="1" applyFill="1" applyBorder="1"/>
    <xf numFmtId="44" fontId="3" fillId="6" borderId="17" xfId="1" applyFont="1" applyFill="1" applyBorder="1"/>
    <xf numFmtId="44" fontId="13" fillId="6" borderId="15" xfId="0" applyNumberFormat="1" applyFont="1" applyFill="1" applyBorder="1" applyAlignment="1">
      <alignment horizontal="center" vertical="center" wrapText="1" readingOrder="1"/>
    </xf>
    <xf numFmtId="44" fontId="13" fillId="6" borderId="16" xfId="0" applyNumberFormat="1" applyFont="1" applyFill="1" applyBorder="1" applyAlignment="1">
      <alignment horizontal="center" vertical="center" wrapText="1" readingOrder="1"/>
    </xf>
    <xf numFmtId="44" fontId="13" fillId="6" borderId="17" xfId="0" applyNumberFormat="1" applyFont="1" applyFill="1" applyBorder="1" applyAlignment="1">
      <alignment horizontal="center" vertical="center" wrapText="1" readingOrder="1"/>
    </xf>
    <xf numFmtId="0" fontId="16" fillId="4" borderId="15" xfId="0" applyFont="1" applyFill="1" applyBorder="1" applyAlignment="1">
      <alignment horizontal="center" vertical="center" wrapText="1" readingOrder="1"/>
    </xf>
    <xf numFmtId="0" fontId="5" fillId="0" borderId="0" xfId="0" applyFont="1" applyAlignment="1">
      <alignment horizontal="left" vertical="top" wrapText="1" readingOrder="1"/>
    </xf>
    <xf numFmtId="0" fontId="0" fillId="0" borderId="0" xfId="0"/>
    <xf numFmtId="0" fontId="6" fillId="0" borderId="0" xfId="0" applyFont="1" applyAlignment="1">
      <alignment horizontal="left" vertical="top" wrapText="1" readingOrder="1"/>
    </xf>
    <xf numFmtId="0" fontId="17" fillId="0" borderId="13" xfId="0" applyFont="1" applyBorder="1" applyAlignment="1">
      <alignment horizontal="left" vertical="top"/>
    </xf>
    <xf numFmtId="0" fontId="8" fillId="2" borderId="1" xfId="0" applyFont="1" applyFill="1" applyBorder="1" applyAlignment="1">
      <alignment horizontal="left" vertical="top" wrapText="1" readingOrder="1"/>
    </xf>
    <xf numFmtId="0" fontId="3" fillId="0" borderId="2" xfId="0" applyFont="1" applyBorder="1"/>
    <xf numFmtId="0" fontId="3" fillId="0" borderId="3" xfId="0" applyFont="1" applyBorder="1"/>
    <xf numFmtId="0" fontId="5" fillId="5" borderId="1" xfId="0" applyFont="1" applyFill="1" applyBorder="1" applyAlignment="1">
      <alignment horizontal="left" vertical="top" wrapText="1" readingOrder="1"/>
    </xf>
    <xf numFmtId="44" fontId="13" fillId="0" borderId="15" xfId="0" applyNumberFormat="1" applyFont="1" applyBorder="1" applyAlignment="1">
      <alignment horizontal="center" vertical="center" wrapText="1" readingOrder="1"/>
    </xf>
    <xf numFmtId="166" fontId="13" fillId="0" borderId="15" xfId="0" applyNumberFormat="1" applyFont="1" applyBorder="1" applyAlignment="1">
      <alignment horizontal="center" vertical="center" wrapText="1" readingOrder="1"/>
    </xf>
    <xf numFmtId="9" fontId="13" fillId="0" borderId="15" xfId="0" applyNumberFormat="1" applyFont="1" applyBorder="1" applyAlignment="1">
      <alignment horizontal="center" vertical="center" wrapText="1" readingOrder="1"/>
    </xf>
    <xf numFmtId="0" fontId="3" fillId="0" borderId="35" xfId="0" applyFont="1" applyBorder="1"/>
    <xf numFmtId="0" fontId="13" fillId="0" borderId="15" xfId="0" applyFont="1" applyBorder="1" applyAlignment="1">
      <alignment horizontal="left" vertical="center" wrapText="1" readingOrder="1"/>
    </xf>
    <xf numFmtId="0" fontId="13" fillId="0" borderId="15" xfId="0" applyFont="1" applyBorder="1" applyAlignment="1">
      <alignment horizontal="center" vertical="center" wrapText="1" readingOrder="1"/>
    </xf>
    <xf numFmtId="165" fontId="17" fillId="0" borderId="15" xfId="0" applyNumberFormat="1" applyFont="1" applyBorder="1" applyAlignment="1">
      <alignment horizontal="center" vertical="center" wrapText="1" readingOrder="1"/>
    </xf>
    <xf numFmtId="0" fontId="7" fillId="2" borderId="1" xfId="0" applyFont="1" applyFill="1" applyBorder="1" applyAlignment="1">
      <alignment horizontal="left" vertical="top" wrapText="1" readingOrder="1"/>
    </xf>
    <xf numFmtId="0" fontId="2" fillId="2" borderId="1" xfId="0" applyFont="1" applyFill="1" applyBorder="1" applyAlignment="1">
      <alignment horizontal="center" vertical="center" wrapText="1" readingOrder="1"/>
    </xf>
    <xf numFmtId="0" fontId="4" fillId="3" borderId="1" xfId="0" applyFont="1" applyFill="1" applyBorder="1" applyAlignment="1">
      <alignment horizontal="center" vertical="center" wrapText="1"/>
    </xf>
    <xf numFmtId="0" fontId="22" fillId="0" borderId="0" xfId="0" applyFont="1" applyAlignment="1">
      <alignment horizontal="left" vertical="top" wrapText="1" readingOrder="1"/>
    </xf>
    <xf numFmtId="0" fontId="9" fillId="0" borderId="0" xfId="0" applyFont="1" applyAlignment="1">
      <alignment horizontal="left" vertical="top" wrapText="1" readingOrder="1"/>
    </xf>
    <xf numFmtId="0" fontId="23" fillId="0" borderId="0" xfId="0" applyFont="1" applyAlignment="1">
      <alignment horizontal="left" vertical="top" wrapText="1" readingOrder="1"/>
    </xf>
    <xf numFmtId="0" fontId="7" fillId="3" borderId="5" xfId="0" applyFont="1" applyFill="1" applyBorder="1" applyAlignment="1">
      <alignment horizontal="center" vertical="center" wrapText="1" readingOrder="1"/>
    </xf>
    <xf numFmtId="0" fontId="3" fillId="0" borderId="6" xfId="0" applyFont="1" applyBorder="1"/>
    <xf numFmtId="0" fontId="3" fillId="0" borderId="7" xfId="0" applyFont="1" applyBorder="1"/>
    <xf numFmtId="0" fontId="1" fillId="0" borderId="0" xfId="0" applyFont="1" applyAlignment="1">
      <alignment horizontal="left" vertical="top" wrapText="1"/>
    </xf>
    <xf numFmtId="0" fontId="1" fillId="0" borderId="0" xfId="0" applyFont="1" applyAlignment="1">
      <alignment horizontal="left" vertical="center" wrapText="1"/>
    </xf>
    <xf numFmtId="10" fontId="19" fillId="0" borderId="25" xfId="0" applyNumberFormat="1" applyFont="1" applyBorder="1" applyAlignment="1">
      <alignment horizontal="center" vertical="center" wrapText="1"/>
    </xf>
    <xf numFmtId="10" fontId="19" fillId="0" borderId="4" xfId="0" applyNumberFormat="1" applyFont="1" applyBorder="1" applyAlignment="1">
      <alignment horizontal="center" vertical="center" wrapText="1"/>
    </xf>
    <xf numFmtId="10" fontId="19" fillId="0" borderId="32" xfId="0" applyNumberFormat="1" applyFont="1" applyBorder="1" applyAlignment="1">
      <alignment horizontal="center" vertical="center" wrapText="1"/>
    </xf>
    <xf numFmtId="0" fontId="18" fillId="0" borderId="22" xfId="0" applyFont="1" applyBorder="1" applyAlignment="1">
      <alignment horizontal="left" vertical="center" wrapText="1"/>
    </xf>
    <xf numFmtId="0" fontId="18" fillId="0" borderId="15" xfId="0" applyFont="1" applyBorder="1" applyAlignment="1">
      <alignment horizontal="left" vertical="center" wrapText="1"/>
    </xf>
    <xf numFmtId="0" fontId="18" fillId="0" borderId="29" xfId="0" applyFont="1" applyBorder="1" applyAlignment="1">
      <alignment horizontal="left" vertical="center" wrapText="1"/>
    </xf>
    <xf numFmtId="0" fontId="18" fillId="0" borderId="0" xfId="0" applyFont="1" applyAlignment="1">
      <alignment horizontal="left" vertical="top" wrapText="1" readingOrder="1"/>
    </xf>
    <xf numFmtId="44" fontId="13" fillId="0" borderId="16" xfId="0" applyNumberFormat="1" applyFont="1" applyBorder="1" applyAlignment="1">
      <alignment horizontal="center" vertical="center" wrapText="1" readingOrder="1"/>
    </xf>
    <xf numFmtId="49" fontId="17" fillId="0" borderId="15" xfId="0" applyNumberFormat="1" applyFont="1" applyBorder="1" applyAlignment="1">
      <alignment horizontal="center" vertical="center" wrapText="1" readingOrder="1"/>
    </xf>
    <xf numFmtId="44" fontId="17" fillId="0" borderId="15" xfId="0" applyNumberFormat="1" applyFont="1" applyBorder="1" applyAlignment="1">
      <alignment vertical="center" wrapText="1" readingOrder="1"/>
    </xf>
    <xf numFmtId="0" fontId="3" fillId="0" borderId="17" xfId="0" applyFont="1" applyBorder="1" applyAlignment="1"/>
    <xf numFmtId="0" fontId="18" fillId="0" borderId="13" xfId="0" applyFont="1" applyBorder="1" applyAlignment="1">
      <alignment horizontal="left" vertical="center" wrapText="1"/>
    </xf>
    <xf numFmtId="0" fontId="18" fillId="0" borderId="34" xfId="0" applyFont="1" applyBorder="1" applyAlignment="1">
      <alignment horizontal="left" vertical="center" wrapText="1"/>
    </xf>
    <xf numFmtId="0" fontId="18" fillId="0" borderId="30" xfId="0" applyFont="1" applyBorder="1" applyAlignment="1">
      <alignment horizontal="left" vertical="center" wrapText="1"/>
    </xf>
    <xf numFmtId="0" fontId="18" fillId="0" borderId="4" xfId="0" applyFont="1" applyBorder="1" applyAlignment="1">
      <alignment horizontal="left" vertical="center" wrapText="1"/>
    </xf>
    <xf numFmtId="0" fontId="18" fillId="0" borderId="28" xfId="0" applyFont="1" applyBorder="1" applyAlignment="1">
      <alignment horizontal="left" vertical="center" wrapText="1"/>
    </xf>
    <xf numFmtId="0" fontId="18" fillId="0" borderId="31" xfId="0" applyFont="1" applyBorder="1" applyAlignment="1">
      <alignment horizontal="left" vertical="center" wrapText="1"/>
    </xf>
    <xf numFmtId="0" fontId="18" fillId="0" borderId="32" xfId="0" applyFont="1" applyBorder="1" applyAlignment="1">
      <alignment horizontal="left" vertical="center" wrapText="1"/>
    </xf>
    <xf numFmtId="0" fontId="18" fillId="0" borderId="33" xfId="0" applyFont="1" applyBorder="1" applyAlignment="1">
      <alignment horizontal="left" vertical="center" wrapText="1"/>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44" fontId="19" fillId="0" borderId="36" xfId="0" applyNumberFormat="1" applyFont="1" applyBorder="1" applyAlignment="1">
      <alignment horizontal="center" vertical="center" wrapText="1"/>
    </xf>
    <xf numFmtId="0" fontId="18" fillId="0" borderId="36" xfId="0" applyFont="1" applyBorder="1" applyAlignment="1">
      <alignment horizontal="center" vertical="center" wrapText="1"/>
    </xf>
    <xf numFmtId="44" fontId="19" fillId="0" borderId="37" xfId="0" applyNumberFormat="1" applyFont="1" applyBorder="1" applyAlignment="1">
      <alignment vertical="center" wrapText="1"/>
    </xf>
    <xf numFmtId="170" fontId="19" fillId="0" borderId="38" xfId="0" applyNumberFormat="1" applyFont="1" applyBorder="1" applyAlignment="1">
      <alignment horizontal="center" vertical="center" wrapText="1"/>
    </xf>
    <xf numFmtId="43" fontId="18" fillId="0" borderId="28" xfId="0" applyNumberFormat="1" applyFont="1" applyBorder="1" applyAlignment="1">
      <alignment vertical="center" wrapText="1"/>
    </xf>
    <xf numFmtId="43" fontId="18" fillId="0" borderId="33" xfId="0" applyNumberFormat="1" applyFont="1" applyBorder="1" applyAlignment="1">
      <alignmen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993"/>
  <sheetViews>
    <sheetView showGridLines="0" tabSelected="1" topLeftCell="K17" zoomScale="90" zoomScaleNormal="90" workbookViewId="0">
      <selection activeCell="D28" sqref="D28:W28"/>
    </sheetView>
  </sheetViews>
  <sheetFormatPr baseColWidth="10" defaultColWidth="14.44140625" defaultRowHeight="15" customHeight="1"/>
  <cols>
    <col min="1" max="1" width="0.109375" customWidth="1"/>
    <col min="2" max="2" width="5.33203125" hidden="1" customWidth="1"/>
    <col min="3" max="3" width="0.109375" customWidth="1"/>
    <col min="4" max="4" width="0.88671875" customWidth="1"/>
    <col min="5" max="5" width="2.44140625" hidden="1" customWidth="1"/>
    <col min="6" max="6" width="0.109375" customWidth="1"/>
    <col min="7" max="7" width="11.44140625" hidden="1" customWidth="1"/>
    <col min="8" max="10" width="0.109375" customWidth="1"/>
    <col min="11" max="11" width="0.33203125" customWidth="1"/>
    <col min="12" max="12" width="25.5546875" customWidth="1"/>
    <col min="13" max="13" width="19.44140625" customWidth="1"/>
    <col min="14" max="14" width="25" customWidth="1"/>
    <col min="15" max="17" width="11.44140625" hidden="1" customWidth="1"/>
    <col min="18" max="18" width="0.109375" customWidth="1"/>
    <col min="19" max="19" width="2.5546875" customWidth="1"/>
    <col min="20" max="20" width="7.5546875" customWidth="1"/>
    <col min="21" max="21" width="11.44140625" hidden="1" customWidth="1"/>
    <col min="22" max="22" width="0.109375" hidden="1" customWidth="1"/>
    <col min="23" max="23" width="2.88671875" hidden="1" customWidth="1"/>
    <col min="24" max="24" width="3.109375" hidden="1" customWidth="1"/>
    <col min="25" max="25" width="1" hidden="1" customWidth="1"/>
    <col min="26" max="26" width="15.109375" customWidth="1"/>
    <col min="27" max="27" width="2.109375" customWidth="1"/>
    <col min="28" max="28" width="13.33203125" customWidth="1"/>
    <col min="29" max="29" width="49.88671875" customWidth="1"/>
    <col min="30" max="30" width="10.88671875" customWidth="1"/>
    <col min="31" max="31" width="1.44140625" hidden="1" customWidth="1"/>
    <col min="32" max="32" width="14.33203125" customWidth="1"/>
    <col min="33" max="33" width="13.33203125" customWidth="1"/>
    <col min="34" max="34" width="1.109375" customWidth="1"/>
    <col min="35" max="35" width="1.44140625" customWidth="1"/>
    <col min="36" max="36" width="0.33203125" customWidth="1"/>
    <col min="37" max="37" width="6.88671875" customWidth="1"/>
    <col min="38" max="38" width="14.6640625" customWidth="1"/>
    <col min="39" max="39" width="0.109375" hidden="1" customWidth="1"/>
    <col min="40" max="43" width="11.44140625" hidden="1" customWidth="1"/>
    <col min="44" max="45" width="0.109375" hidden="1" customWidth="1"/>
    <col min="46" max="46" width="2.88671875" hidden="1" customWidth="1"/>
    <col min="47" max="47" width="20" hidden="1" customWidth="1"/>
    <col min="48" max="48" width="22.44140625" customWidth="1"/>
    <col min="49" max="49" width="17" customWidth="1"/>
    <col min="50" max="51" width="11.44140625" customWidth="1"/>
    <col min="52" max="54" width="15.5546875" customWidth="1"/>
    <col min="55" max="55" width="11.44140625" customWidth="1"/>
  </cols>
  <sheetData>
    <row r="1" spans="1:55" ht="33.75" customHeight="1">
      <c r="A1" s="1"/>
      <c r="B1" s="79" t="s">
        <v>0</v>
      </c>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9"/>
      <c r="AN1" s="1"/>
      <c r="AO1" s="1"/>
      <c r="AP1" s="1"/>
      <c r="AQ1" s="1"/>
      <c r="AR1" s="1"/>
      <c r="AS1" s="1"/>
      <c r="AT1" s="1"/>
      <c r="AU1" s="1"/>
      <c r="AV1" s="1"/>
      <c r="AW1" s="1"/>
      <c r="AX1" s="1"/>
      <c r="AY1" s="1"/>
      <c r="AZ1" s="1"/>
      <c r="BA1" s="1"/>
      <c r="BB1" s="1"/>
      <c r="BC1" s="1"/>
    </row>
    <row r="2" spans="1:55" ht="24" customHeight="1">
      <c r="A2" s="1"/>
      <c r="B2" s="2"/>
      <c r="C2" s="3"/>
      <c r="D2" s="80" t="s">
        <v>63</v>
      </c>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9"/>
      <c r="AM2" s="3"/>
      <c r="AN2" s="1"/>
      <c r="AO2" s="1"/>
      <c r="AP2" s="1"/>
      <c r="AQ2" s="1"/>
      <c r="AR2" s="1"/>
      <c r="AS2" s="1"/>
      <c r="AT2" s="1"/>
      <c r="AU2" s="1"/>
      <c r="AV2" s="1"/>
      <c r="AW2" s="1"/>
      <c r="AX2" s="1"/>
      <c r="AY2" s="1"/>
      <c r="AZ2" s="1"/>
      <c r="BA2" s="1"/>
      <c r="BB2" s="1"/>
      <c r="BC2" s="1"/>
    </row>
    <row r="3" spans="1:55" ht="18" customHeight="1">
      <c r="A3" s="1"/>
      <c r="B3" s="63" t="s">
        <v>1</v>
      </c>
      <c r="C3" s="64"/>
      <c r="D3" s="64"/>
      <c r="E3" s="64"/>
      <c r="F3" s="64"/>
      <c r="G3" s="64"/>
      <c r="H3" s="64"/>
      <c r="I3" s="64"/>
      <c r="J3" s="64"/>
      <c r="K3" s="64"/>
      <c r="L3" s="64"/>
      <c r="M3" s="64"/>
      <c r="N3" s="64"/>
      <c r="O3" s="64"/>
      <c r="P3" s="1"/>
      <c r="Q3" s="1"/>
      <c r="R3" s="65" t="s">
        <v>57</v>
      </c>
      <c r="S3" s="64"/>
      <c r="T3" s="64"/>
      <c r="U3" s="64"/>
      <c r="V3" s="64"/>
      <c r="W3" s="64"/>
      <c r="X3" s="64"/>
      <c r="Y3" s="64"/>
      <c r="Z3" s="64"/>
      <c r="AA3" s="64"/>
      <c r="AB3" s="64"/>
      <c r="AC3" s="64"/>
      <c r="AD3" s="64"/>
      <c r="AE3" s="64"/>
      <c r="AF3" s="64"/>
      <c r="AG3" s="64"/>
      <c r="AH3" s="64"/>
      <c r="AI3" s="64"/>
      <c r="AJ3" s="64"/>
      <c r="AK3" s="64"/>
      <c r="AL3" s="64"/>
      <c r="AM3" s="1"/>
      <c r="AN3" s="1"/>
      <c r="AO3" s="1"/>
      <c r="AP3" s="1"/>
      <c r="AQ3" s="1"/>
      <c r="AR3" s="1"/>
      <c r="AS3" s="1"/>
      <c r="AT3" s="1"/>
      <c r="AU3" s="1"/>
      <c r="AV3" s="1"/>
      <c r="AW3" s="1"/>
      <c r="AX3" s="1"/>
      <c r="AY3" s="1"/>
      <c r="AZ3" s="1"/>
      <c r="BA3" s="1"/>
      <c r="BB3" s="1"/>
      <c r="BC3" s="1"/>
    </row>
    <row r="4" spans="1:55" ht="18" customHeight="1">
      <c r="A4" s="1"/>
      <c r="B4" s="63" t="s">
        <v>2</v>
      </c>
      <c r="C4" s="64"/>
      <c r="D4" s="64"/>
      <c r="E4" s="64"/>
      <c r="F4" s="64"/>
      <c r="G4" s="64"/>
      <c r="H4" s="64"/>
      <c r="I4" s="64"/>
      <c r="J4" s="64"/>
      <c r="K4" s="64"/>
      <c r="L4" s="64"/>
      <c r="M4" s="64"/>
      <c r="N4" s="64"/>
      <c r="O4" s="64"/>
      <c r="P4" s="65" t="s">
        <v>3</v>
      </c>
      <c r="Q4" s="64"/>
      <c r="R4" s="64"/>
      <c r="S4" s="64"/>
      <c r="T4" s="64"/>
      <c r="U4" s="64"/>
      <c r="V4" s="64"/>
      <c r="W4" s="64"/>
      <c r="X4" s="64"/>
      <c r="Y4" s="64"/>
      <c r="Z4" s="64"/>
      <c r="AA4" s="64"/>
      <c r="AB4" s="64"/>
      <c r="AC4" s="64"/>
      <c r="AD4" s="64"/>
      <c r="AE4" s="64"/>
      <c r="AF4" s="64"/>
      <c r="AG4" s="64"/>
      <c r="AH4" s="64"/>
      <c r="AI4" s="64"/>
      <c r="AJ4" s="64"/>
      <c r="AK4" s="64"/>
      <c r="AL4" s="64"/>
      <c r="AM4" s="64"/>
      <c r="AN4" s="64"/>
      <c r="AO4" s="64"/>
      <c r="AP4" s="1"/>
      <c r="AQ4" s="1"/>
      <c r="AR4" s="1"/>
      <c r="AS4" s="1"/>
      <c r="AT4" s="1"/>
      <c r="AU4" s="1"/>
      <c r="AV4" s="1"/>
      <c r="AW4" s="1"/>
      <c r="AX4" s="1"/>
      <c r="AY4" s="1"/>
      <c r="AZ4" s="1"/>
      <c r="BA4" s="1"/>
      <c r="BB4" s="1"/>
      <c r="BC4" s="1"/>
    </row>
    <row r="5" spans="1:55" ht="18" customHeight="1">
      <c r="A5" s="1"/>
      <c r="B5" s="63" t="s">
        <v>4</v>
      </c>
      <c r="C5" s="64"/>
      <c r="D5" s="64"/>
      <c r="E5" s="64"/>
      <c r="F5" s="64"/>
      <c r="G5" s="64"/>
      <c r="H5" s="64"/>
      <c r="I5" s="64"/>
      <c r="J5" s="64"/>
      <c r="K5" s="64"/>
      <c r="L5" s="64"/>
      <c r="M5" s="64"/>
      <c r="N5" s="64"/>
      <c r="O5" s="64"/>
      <c r="P5" s="65" t="s">
        <v>53</v>
      </c>
      <c r="Q5" s="64"/>
      <c r="R5" s="64"/>
      <c r="S5" s="64"/>
      <c r="T5" s="64"/>
      <c r="U5" s="64"/>
      <c r="V5" s="64"/>
      <c r="W5" s="64"/>
      <c r="X5" s="64"/>
      <c r="Y5" s="64"/>
      <c r="Z5" s="64"/>
      <c r="AA5" s="64"/>
      <c r="AB5" s="64"/>
      <c r="AC5" s="64"/>
      <c r="AD5" s="64"/>
      <c r="AE5" s="64"/>
      <c r="AF5" s="64"/>
      <c r="AG5" s="64"/>
      <c r="AH5" s="64"/>
      <c r="AI5" s="64"/>
      <c r="AJ5" s="64"/>
      <c r="AK5" s="64"/>
      <c r="AL5" s="64"/>
      <c r="AM5" s="64"/>
      <c r="AN5" s="1"/>
      <c r="AO5" s="1"/>
      <c r="AP5" s="1"/>
      <c r="AQ5" s="1"/>
      <c r="AR5" s="1"/>
      <c r="AS5" s="1"/>
      <c r="AT5" s="1"/>
      <c r="AU5" s="1"/>
      <c r="AV5" s="1"/>
      <c r="AW5" s="1"/>
      <c r="AX5" s="1"/>
      <c r="AY5" s="1"/>
      <c r="AZ5" s="1"/>
      <c r="BA5" s="1"/>
      <c r="BB5" s="1"/>
      <c r="BC5" s="1"/>
    </row>
    <row r="6" spans="1:55" ht="18" customHeight="1">
      <c r="A6" s="1"/>
      <c r="B6" s="1"/>
      <c r="C6" s="78" t="s">
        <v>5</v>
      </c>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9"/>
      <c r="AN6" s="1"/>
      <c r="AO6" s="1"/>
      <c r="AP6" s="1"/>
      <c r="AQ6" s="1"/>
      <c r="AR6" s="1"/>
      <c r="AS6" s="1"/>
      <c r="AT6" s="1"/>
      <c r="AU6" s="1"/>
      <c r="AV6" s="1"/>
      <c r="AW6" s="1"/>
      <c r="AX6" s="1"/>
      <c r="AY6" s="1"/>
      <c r="AZ6" s="1"/>
      <c r="BA6" s="1"/>
      <c r="BB6" s="1"/>
      <c r="BC6" s="1"/>
    </row>
    <row r="7" spans="1:55" ht="18" customHeight="1">
      <c r="A7" s="1"/>
      <c r="B7" s="1"/>
      <c r="C7" s="1"/>
      <c r="D7" s="63" t="s">
        <v>6</v>
      </c>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1"/>
      <c r="AR7" s="1"/>
      <c r="AS7" s="1"/>
      <c r="AT7" s="1"/>
      <c r="AU7" s="1"/>
      <c r="AV7" s="1"/>
      <c r="AW7" s="1"/>
      <c r="AX7" s="1"/>
      <c r="AY7" s="1"/>
      <c r="AZ7" s="1"/>
      <c r="BA7" s="1"/>
      <c r="BB7" s="1"/>
      <c r="BC7" s="1"/>
    </row>
    <row r="8" spans="1:55" ht="48.75" customHeight="1">
      <c r="A8" s="1"/>
      <c r="B8" s="65" t="s">
        <v>60</v>
      </c>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1"/>
      <c r="AO8" s="1"/>
      <c r="AP8" s="1"/>
      <c r="AQ8" s="1"/>
      <c r="AR8" s="1"/>
      <c r="AS8" s="1"/>
      <c r="AT8" s="1"/>
      <c r="AU8" s="1"/>
      <c r="AV8" s="1"/>
      <c r="AW8" s="1"/>
      <c r="AX8" s="1"/>
      <c r="AY8" s="1"/>
      <c r="AZ8" s="1"/>
      <c r="BA8" s="1"/>
      <c r="BB8" s="1"/>
      <c r="BC8" s="1"/>
    </row>
    <row r="9" spans="1:55" ht="14.4">
      <c r="A9" s="1"/>
      <c r="B9" s="1"/>
      <c r="C9" s="63" t="s">
        <v>7</v>
      </c>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1"/>
      <c r="AR9" s="1"/>
      <c r="AS9" s="1"/>
      <c r="AT9" s="1"/>
      <c r="AU9" s="1"/>
      <c r="AV9" s="1"/>
      <c r="AW9" s="1"/>
      <c r="AX9" s="1"/>
      <c r="AY9" s="1"/>
      <c r="AZ9" s="1"/>
      <c r="BA9" s="1"/>
      <c r="BB9" s="1"/>
      <c r="BC9" s="1"/>
    </row>
    <row r="10" spans="1:55" ht="40.5" customHeight="1">
      <c r="A10" s="1"/>
      <c r="B10" s="1"/>
      <c r="C10" s="65" t="s">
        <v>61</v>
      </c>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1"/>
      <c r="AR10" s="1"/>
      <c r="AS10" s="1"/>
      <c r="AT10" s="1"/>
      <c r="AU10" s="1"/>
      <c r="AV10" s="1"/>
      <c r="AW10" s="1"/>
      <c r="AX10" s="1"/>
      <c r="AY10" s="1"/>
      <c r="AZ10" s="1"/>
      <c r="BA10" s="1"/>
      <c r="BB10" s="1"/>
      <c r="BC10" s="1"/>
    </row>
    <row r="11" spans="1:55" ht="18" customHeight="1">
      <c r="A11" s="1"/>
      <c r="B11" s="1"/>
      <c r="C11" s="1"/>
      <c r="D11" s="1"/>
      <c r="E11" s="67" t="s">
        <v>8</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9"/>
      <c r="AQ11" s="1"/>
      <c r="AR11" s="1"/>
      <c r="AS11" s="1"/>
      <c r="AT11" s="1"/>
      <c r="AU11" s="1"/>
      <c r="AV11" s="1"/>
      <c r="AW11" s="1"/>
      <c r="AX11" s="1"/>
      <c r="AY11" s="1"/>
      <c r="AZ11" s="1"/>
      <c r="BA11" s="1"/>
      <c r="BB11" s="1"/>
      <c r="BC11" s="1"/>
    </row>
    <row r="12" spans="1:55" ht="18" customHeight="1">
      <c r="A12" s="1"/>
      <c r="B12" s="1"/>
      <c r="C12" s="1"/>
      <c r="D12" s="1"/>
      <c r="E12" s="1"/>
      <c r="F12" s="1"/>
      <c r="G12" s="1"/>
      <c r="H12" s="1"/>
      <c r="I12" s="63" t="s">
        <v>9</v>
      </c>
      <c r="J12" s="64"/>
      <c r="K12" s="64"/>
      <c r="L12" s="64"/>
      <c r="M12" s="64"/>
      <c r="N12" s="64"/>
      <c r="O12" s="1"/>
      <c r="P12" s="1"/>
      <c r="Q12" s="1"/>
      <c r="R12" s="1"/>
      <c r="S12" s="81" t="s">
        <v>10</v>
      </c>
      <c r="T12" s="64"/>
      <c r="U12" s="64"/>
      <c r="V12" s="64"/>
      <c r="W12" s="64"/>
      <c r="X12" s="64"/>
      <c r="Y12" s="64"/>
      <c r="Z12" s="64"/>
      <c r="AA12" s="64"/>
      <c r="AB12" s="64"/>
      <c r="AC12" s="64"/>
      <c r="AD12" s="64"/>
      <c r="AE12" s="64"/>
      <c r="AF12" s="64"/>
      <c r="AG12" s="64"/>
      <c r="AH12" s="64"/>
      <c r="AI12" s="64"/>
      <c r="AJ12" s="64"/>
      <c r="AK12" s="64"/>
      <c r="AL12" s="64"/>
      <c r="AM12" s="64"/>
      <c r="AN12" s="64"/>
      <c r="AO12" s="64"/>
      <c r="AP12" s="64"/>
      <c r="AQ12" s="1"/>
      <c r="AR12" s="1"/>
      <c r="AS12" s="1"/>
      <c r="AT12" s="1"/>
      <c r="AU12" s="1"/>
      <c r="AV12" s="1"/>
      <c r="AW12" s="1"/>
      <c r="AX12" s="1"/>
      <c r="AY12" s="1"/>
      <c r="AZ12" s="1"/>
      <c r="BA12" s="1"/>
      <c r="BB12" s="1"/>
      <c r="BC12" s="1"/>
    </row>
    <row r="13" spans="1:55" ht="18" customHeight="1">
      <c r="A13" s="1"/>
      <c r="B13" s="1"/>
      <c r="C13" s="1"/>
      <c r="D13" s="1"/>
      <c r="E13" s="1"/>
      <c r="F13" s="1"/>
      <c r="G13" s="1"/>
      <c r="H13" s="1"/>
      <c r="I13" s="63" t="s">
        <v>11</v>
      </c>
      <c r="J13" s="64"/>
      <c r="K13" s="64"/>
      <c r="L13" s="64"/>
      <c r="M13" s="64"/>
      <c r="N13" s="64"/>
      <c r="O13" s="1"/>
      <c r="P13" s="1"/>
      <c r="Q13" s="65" t="s">
        <v>12</v>
      </c>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1"/>
      <c r="AQ13" s="1"/>
      <c r="AR13" s="1"/>
      <c r="AS13" s="1"/>
      <c r="AT13" s="1"/>
      <c r="AU13" s="1"/>
      <c r="AV13" s="1"/>
      <c r="AW13" s="1"/>
      <c r="AX13" s="1"/>
      <c r="AY13" s="1"/>
      <c r="AZ13" s="1"/>
      <c r="BA13" s="1"/>
      <c r="BB13" s="1"/>
      <c r="BC13" s="1"/>
    </row>
    <row r="14" spans="1:55" ht="18" customHeight="1">
      <c r="A14" s="1"/>
      <c r="B14" s="1"/>
      <c r="C14" s="1"/>
      <c r="D14" s="1"/>
      <c r="E14" s="1"/>
      <c r="F14" s="1"/>
      <c r="G14" s="1"/>
      <c r="H14" s="1"/>
      <c r="I14" s="63" t="s">
        <v>58</v>
      </c>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1"/>
      <c r="AQ14" s="1"/>
      <c r="AR14" s="1"/>
      <c r="AS14" s="1"/>
      <c r="AT14" s="1"/>
      <c r="AU14" s="1"/>
      <c r="AV14" s="1"/>
      <c r="AW14" s="1"/>
      <c r="AX14" s="1"/>
      <c r="AY14" s="1"/>
      <c r="AZ14" s="1"/>
      <c r="BA14" s="1"/>
      <c r="BB14" s="1"/>
      <c r="BC14" s="1"/>
    </row>
    <row r="15" spans="1:55" ht="16.5" customHeight="1">
      <c r="A15" s="1"/>
      <c r="B15" s="1"/>
      <c r="C15" s="1"/>
      <c r="D15" s="1"/>
      <c r="E15" s="1"/>
      <c r="F15" s="1"/>
      <c r="G15" s="65" t="s">
        <v>13</v>
      </c>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1"/>
      <c r="AQ15" s="1"/>
      <c r="AR15" s="1"/>
      <c r="AS15" s="1"/>
      <c r="AT15" s="1"/>
      <c r="AU15" s="1"/>
      <c r="AV15" s="1"/>
      <c r="AW15" s="1"/>
      <c r="AX15" s="1"/>
      <c r="AY15" s="1"/>
      <c r="AZ15" s="1"/>
      <c r="BA15" s="1"/>
      <c r="BB15" s="1"/>
      <c r="BC15" s="1"/>
    </row>
    <row r="16" spans="1:55" ht="15.75" customHeight="1">
      <c r="A16" s="1"/>
      <c r="B16" s="1"/>
      <c r="C16" s="1"/>
      <c r="D16" s="1"/>
      <c r="E16" s="67" t="s">
        <v>59</v>
      </c>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9"/>
      <c r="AQ16" s="1"/>
      <c r="AR16" s="1"/>
      <c r="AS16" s="1"/>
      <c r="AT16" s="1"/>
      <c r="AU16" s="1"/>
      <c r="AV16" s="1"/>
      <c r="AW16" s="1"/>
      <c r="AX16" s="1"/>
      <c r="AY16" s="1"/>
      <c r="AZ16" s="1"/>
      <c r="BA16" s="1"/>
      <c r="BB16" s="1"/>
      <c r="BC16" s="1"/>
    </row>
    <row r="17" spans="1:55" ht="17.25" customHeight="1">
      <c r="A17" s="1"/>
      <c r="B17" s="1"/>
      <c r="C17" s="1"/>
      <c r="D17" s="1"/>
      <c r="E17" s="1"/>
      <c r="F17" s="1"/>
      <c r="G17" s="1"/>
      <c r="H17" s="1"/>
      <c r="I17" s="1"/>
      <c r="J17" s="63" t="s">
        <v>14</v>
      </c>
      <c r="K17" s="64"/>
      <c r="L17" s="64"/>
      <c r="M17" s="64"/>
      <c r="N17" s="64"/>
      <c r="O17" s="64"/>
      <c r="P17" s="64"/>
      <c r="Q17" s="64"/>
      <c r="R17" s="64"/>
      <c r="S17" s="64"/>
      <c r="T17" s="64"/>
      <c r="U17" s="64"/>
      <c r="V17" s="64"/>
      <c r="W17" s="64"/>
      <c r="X17" s="64"/>
      <c r="Y17" s="1"/>
      <c r="Z17" s="82" t="s">
        <v>15</v>
      </c>
      <c r="AA17" s="64"/>
      <c r="AB17" s="64"/>
      <c r="AC17" s="64"/>
      <c r="AD17" s="64"/>
      <c r="AE17" s="64"/>
      <c r="AF17" s="64"/>
      <c r="AG17" s="64"/>
      <c r="AH17" s="64"/>
      <c r="AI17" s="64"/>
      <c r="AJ17" s="64"/>
      <c r="AK17" s="64"/>
      <c r="AL17" s="64"/>
      <c r="AM17" s="64"/>
      <c r="AN17" s="64"/>
      <c r="AO17" s="64"/>
      <c r="AP17" s="64"/>
      <c r="AQ17" s="1"/>
      <c r="AR17" s="1"/>
      <c r="AS17" s="1"/>
      <c r="AT17" s="1"/>
      <c r="AU17" s="1"/>
      <c r="AV17" s="1"/>
      <c r="AW17" s="1"/>
      <c r="AX17" s="1"/>
      <c r="AY17" s="1"/>
      <c r="AZ17" s="1"/>
      <c r="BA17" s="1"/>
      <c r="BB17" s="1"/>
      <c r="BC17" s="1"/>
    </row>
    <row r="18" spans="1:55" ht="39" customHeight="1">
      <c r="A18" s="1"/>
      <c r="B18" s="1"/>
      <c r="C18" s="1"/>
      <c r="D18" s="1"/>
      <c r="E18" s="1"/>
      <c r="F18" s="1"/>
      <c r="G18" s="1"/>
      <c r="H18" s="1"/>
      <c r="I18" s="1"/>
      <c r="J18" s="83" t="s">
        <v>54</v>
      </c>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1"/>
      <c r="AR18" s="1"/>
      <c r="AS18" s="1"/>
      <c r="AT18" s="1"/>
      <c r="AU18" s="1"/>
      <c r="AV18" s="1"/>
      <c r="AW18" s="1"/>
      <c r="AX18" s="1"/>
      <c r="AY18" s="1"/>
      <c r="AZ18" s="1"/>
      <c r="BA18" s="1"/>
      <c r="BB18" s="1"/>
      <c r="BC18" s="1"/>
    </row>
    <row r="19" spans="1:55" ht="18" customHeight="1">
      <c r="A19" s="1"/>
      <c r="B19" s="1"/>
      <c r="C19" s="1"/>
      <c r="D19" s="1"/>
      <c r="E19" s="1"/>
      <c r="F19" s="1"/>
      <c r="G19" s="1"/>
      <c r="H19" s="1"/>
      <c r="I19" s="1"/>
      <c r="J19" s="63" t="s">
        <v>16</v>
      </c>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1"/>
      <c r="AR19" s="1"/>
      <c r="AS19" s="1"/>
      <c r="AT19" s="1"/>
      <c r="AU19" s="1"/>
      <c r="AV19" s="1"/>
      <c r="AW19" s="1"/>
      <c r="AX19" s="1"/>
      <c r="AY19" s="1"/>
      <c r="AZ19" s="1"/>
      <c r="BA19" s="1"/>
      <c r="BB19" s="1"/>
      <c r="BC19" s="1"/>
    </row>
    <row r="20" spans="1:55" ht="20.25" customHeight="1">
      <c r="A20" s="1"/>
      <c r="B20" s="1"/>
      <c r="C20" s="1"/>
      <c r="D20" s="1"/>
      <c r="E20" s="1"/>
      <c r="F20" s="1"/>
      <c r="G20" s="1"/>
      <c r="H20" s="1"/>
      <c r="I20" s="1"/>
      <c r="J20" s="65" t="s">
        <v>55</v>
      </c>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1"/>
      <c r="AR20" s="1"/>
      <c r="AS20" s="1"/>
      <c r="AT20" s="1"/>
      <c r="AU20" s="1"/>
      <c r="AV20" s="1"/>
      <c r="AW20" s="1"/>
      <c r="AX20" s="1"/>
      <c r="AY20" s="1"/>
      <c r="AZ20" s="1"/>
      <c r="BA20" s="1"/>
      <c r="BB20" s="1"/>
      <c r="BC20" s="1"/>
    </row>
    <row r="21" spans="1:55" ht="68.25" customHeight="1">
      <c r="A21" s="1"/>
      <c r="B21" s="1"/>
      <c r="C21" s="1"/>
      <c r="D21" s="1"/>
      <c r="E21" s="1"/>
      <c r="F21" s="1"/>
      <c r="G21" s="1"/>
      <c r="H21" s="1"/>
      <c r="I21" s="1"/>
      <c r="J21" s="83" t="s">
        <v>56</v>
      </c>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1"/>
      <c r="AT21" s="1"/>
      <c r="AU21" s="1"/>
      <c r="AV21" s="1"/>
      <c r="AW21" s="1"/>
      <c r="AX21" s="1"/>
      <c r="AY21" s="1"/>
      <c r="AZ21" s="1"/>
      <c r="BA21" s="1"/>
      <c r="BB21" s="1"/>
      <c r="BC21" s="1"/>
    </row>
    <row r="22" spans="1:55" ht="15.75" hidden="1" customHeight="1">
      <c r="A22" s="1"/>
      <c r="B22" s="1"/>
      <c r="C22" s="1"/>
      <c r="D22" s="1"/>
      <c r="E22" s="1"/>
      <c r="F22" s="1"/>
      <c r="G22" s="1"/>
      <c r="H22" s="1"/>
      <c r="I22" s="1"/>
      <c r="J22" s="4"/>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row>
    <row r="23" spans="1:55" ht="18" customHeight="1">
      <c r="A23" s="1"/>
      <c r="B23" s="1"/>
      <c r="C23" s="1"/>
      <c r="D23" s="84" t="s">
        <v>17</v>
      </c>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6"/>
      <c r="AS23" s="1"/>
      <c r="AT23" s="1"/>
      <c r="AU23" s="1"/>
      <c r="AV23" s="1"/>
      <c r="AW23" s="1"/>
      <c r="AX23" s="1"/>
      <c r="AY23" s="1"/>
      <c r="AZ23" s="1"/>
      <c r="BA23" s="1"/>
      <c r="BB23" s="1"/>
      <c r="BC23" s="1"/>
    </row>
    <row r="24" spans="1:55" ht="14.4" customHeight="1">
      <c r="A24" s="1"/>
      <c r="B24" s="1"/>
      <c r="C24" s="1"/>
      <c r="D24" s="33" t="s">
        <v>18</v>
      </c>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1"/>
      <c r="AN24" s="1"/>
      <c r="AO24" s="1"/>
      <c r="AP24" s="1"/>
      <c r="AQ24" s="1"/>
      <c r="AR24" s="5"/>
      <c r="AS24" s="1"/>
      <c r="AT24" s="1"/>
      <c r="AU24" s="1"/>
      <c r="AV24" s="1"/>
      <c r="AW24" s="1"/>
      <c r="AX24" s="1"/>
      <c r="AY24" s="1"/>
      <c r="AZ24" s="1"/>
      <c r="BA24" s="1"/>
      <c r="BB24" s="1"/>
      <c r="BC24" s="1"/>
    </row>
    <row r="25" spans="1:55" ht="15.75" customHeight="1">
      <c r="A25" s="1"/>
      <c r="B25" s="1"/>
      <c r="C25" s="1"/>
      <c r="D25" s="35"/>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1"/>
      <c r="AN25" s="1"/>
      <c r="AO25" s="1"/>
      <c r="AP25" s="1"/>
      <c r="AQ25" s="1"/>
      <c r="AR25" s="5"/>
      <c r="AS25" s="1"/>
      <c r="AT25" s="1"/>
      <c r="AU25" s="1"/>
      <c r="AV25" s="1"/>
      <c r="AW25" s="1"/>
      <c r="AX25" s="1"/>
      <c r="AY25" s="1"/>
      <c r="AZ25" s="1"/>
      <c r="BA25" s="1"/>
      <c r="BB25" s="1"/>
      <c r="BC25" s="1"/>
    </row>
    <row r="26" spans="1:55" ht="15.75" customHeight="1">
      <c r="A26" s="1"/>
      <c r="B26" s="1"/>
      <c r="C26" s="1"/>
      <c r="D26" s="37" t="s">
        <v>19</v>
      </c>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9"/>
      <c r="AS26" s="1"/>
      <c r="AT26" s="1"/>
      <c r="AU26" s="1"/>
      <c r="AV26" s="1"/>
      <c r="AW26" s="1"/>
      <c r="AX26" s="1"/>
      <c r="AY26" s="1"/>
      <c r="AZ26" s="1"/>
      <c r="BA26" s="1"/>
      <c r="BB26" s="1"/>
      <c r="BC26" s="1"/>
    </row>
    <row r="27" spans="1:55" ht="25.5" customHeight="1">
      <c r="A27" s="1"/>
      <c r="B27" s="1"/>
      <c r="C27" s="1"/>
      <c r="D27" s="40" t="s">
        <v>20</v>
      </c>
      <c r="E27" s="41"/>
      <c r="F27" s="41"/>
      <c r="G27" s="41"/>
      <c r="H27" s="41"/>
      <c r="I27" s="41"/>
      <c r="J27" s="41"/>
      <c r="K27" s="41"/>
      <c r="L27" s="41"/>
      <c r="M27" s="41"/>
      <c r="N27" s="41"/>
      <c r="O27" s="41"/>
      <c r="P27" s="41"/>
      <c r="Q27" s="41"/>
      <c r="R27" s="41"/>
      <c r="S27" s="41"/>
      <c r="T27" s="41"/>
      <c r="U27" s="41"/>
      <c r="V27" s="41"/>
      <c r="W27" s="42"/>
      <c r="X27" s="40" t="s">
        <v>21</v>
      </c>
      <c r="Y27" s="41"/>
      <c r="Z27" s="41"/>
      <c r="AA27" s="41"/>
      <c r="AB27" s="41"/>
      <c r="AC27" s="42"/>
      <c r="AD27" s="40" t="s">
        <v>22</v>
      </c>
      <c r="AE27" s="41"/>
      <c r="AF27" s="41"/>
      <c r="AG27" s="42"/>
      <c r="AH27" s="40" t="s">
        <v>23</v>
      </c>
      <c r="AI27" s="41"/>
      <c r="AJ27" s="41"/>
      <c r="AK27" s="41"/>
      <c r="AL27" s="41"/>
      <c r="AM27" s="41"/>
      <c r="AN27" s="41"/>
      <c r="AO27" s="41"/>
      <c r="AP27" s="41"/>
      <c r="AQ27" s="41"/>
      <c r="AR27" s="42"/>
      <c r="AS27" s="1"/>
      <c r="AT27" s="1"/>
      <c r="AU27" s="1"/>
      <c r="AV27" s="1"/>
      <c r="AW27" s="1"/>
      <c r="AX27" s="1"/>
      <c r="AY27" s="1"/>
      <c r="AZ27" s="1"/>
      <c r="BA27" s="1"/>
      <c r="BB27" s="1"/>
      <c r="BC27" s="1"/>
    </row>
    <row r="28" spans="1:55" ht="15.75" customHeight="1">
      <c r="A28" s="1"/>
      <c r="B28" s="1"/>
      <c r="C28" s="1"/>
      <c r="D28" s="46">
        <v>96411794</v>
      </c>
      <c r="E28" s="47"/>
      <c r="F28" s="47"/>
      <c r="G28" s="47"/>
      <c r="H28" s="47"/>
      <c r="I28" s="47"/>
      <c r="J28" s="47"/>
      <c r="K28" s="47"/>
      <c r="L28" s="47"/>
      <c r="M28" s="47"/>
      <c r="N28" s="47"/>
      <c r="O28" s="47"/>
      <c r="P28" s="47"/>
      <c r="Q28" s="47"/>
      <c r="R28" s="47"/>
      <c r="S28" s="47"/>
      <c r="T28" s="47"/>
      <c r="U28" s="47"/>
      <c r="V28" s="47"/>
      <c r="W28" s="48"/>
      <c r="X28" s="56">
        <v>96199100.739999995</v>
      </c>
      <c r="Y28" s="57"/>
      <c r="Z28" s="57"/>
      <c r="AA28" s="57"/>
      <c r="AB28" s="57"/>
      <c r="AC28" s="58"/>
      <c r="AD28" s="59">
        <v>90583149.159999996</v>
      </c>
      <c r="AE28" s="60"/>
      <c r="AF28" s="60"/>
      <c r="AG28" s="61"/>
      <c r="AH28" s="43">
        <f>AD28/X28</f>
        <v>0.94162157923722811</v>
      </c>
      <c r="AI28" s="44"/>
      <c r="AJ28" s="44"/>
      <c r="AK28" s="44"/>
      <c r="AL28" s="44"/>
      <c r="AM28" s="44"/>
      <c r="AN28" s="44"/>
      <c r="AO28" s="44"/>
      <c r="AP28" s="44"/>
      <c r="AQ28" s="44"/>
      <c r="AR28" s="45"/>
      <c r="AS28" s="1"/>
      <c r="AT28" s="1"/>
      <c r="AU28" s="1"/>
      <c r="AV28" s="6"/>
      <c r="AW28" s="1"/>
      <c r="AX28" s="1"/>
      <c r="AY28" s="1"/>
      <c r="AZ28" s="1"/>
      <c r="BA28" s="1"/>
      <c r="BB28" s="1"/>
      <c r="BC28" s="1"/>
    </row>
    <row r="29" spans="1:55" ht="15.75" customHeight="1">
      <c r="A29" s="1"/>
      <c r="B29" s="1"/>
      <c r="C29" s="1"/>
      <c r="D29" s="7"/>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9"/>
      <c r="AS29" s="1"/>
      <c r="AT29" s="1"/>
      <c r="AU29" s="1"/>
      <c r="AV29" s="10"/>
      <c r="AW29" s="1"/>
      <c r="AX29" s="1"/>
      <c r="AY29" s="1"/>
      <c r="AZ29" s="1"/>
      <c r="BA29" s="1"/>
      <c r="BB29" s="1"/>
      <c r="BC29" s="1"/>
    </row>
    <row r="30" spans="1:55" ht="14.25" customHeight="1">
      <c r="A30" s="1"/>
      <c r="B30" s="1"/>
      <c r="C30" s="1"/>
      <c r="D30" s="49" t="s">
        <v>24</v>
      </c>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41"/>
      <c r="AN30" s="41"/>
      <c r="AO30" s="41"/>
      <c r="AP30" s="41"/>
      <c r="AQ30" s="41"/>
      <c r="AR30" s="42"/>
      <c r="AS30" s="1"/>
      <c r="AT30" s="1"/>
      <c r="AU30" s="1"/>
      <c r="AV30" s="10"/>
      <c r="AW30" s="1"/>
      <c r="AX30" s="1"/>
      <c r="AY30" s="1"/>
      <c r="AZ30" s="11"/>
      <c r="BA30" s="11"/>
      <c r="BB30" s="1"/>
      <c r="BC30" s="1"/>
    </row>
    <row r="31" spans="1:55" ht="14.25" customHeight="1">
      <c r="A31" s="1"/>
      <c r="B31" s="1"/>
      <c r="C31" s="1"/>
      <c r="D31" s="50" t="s">
        <v>25</v>
      </c>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30"/>
      <c r="AN31" s="12"/>
      <c r="AO31" s="12"/>
      <c r="AP31" s="12"/>
      <c r="AQ31" s="12"/>
      <c r="AR31" s="12"/>
      <c r="AS31" s="1"/>
      <c r="AT31" s="1"/>
      <c r="AU31" s="1"/>
      <c r="AV31" s="1"/>
      <c r="AW31" s="1"/>
      <c r="AX31" s="1"/>
      <c r="AY31" s="1"/>
      <c r="AZ31" s="11"/>
      <c r="BA31" s="11"/>
      <c r="BB31" s="1"/>
      <c r="BC31" s="1"/>
    </row>
    <row r="32" spans="1:55" ht="14.25" customHeight="1">
      <c r="A32" s="1"/>
      <c r="B32" s="1"/>
      <c r="C32" s="1"/>
      <c r="D32" s="52" t="s">
        <v>26</v>
      </c>
      <c r="E32" s="53"/>
      <c r="F32" s="53"/>
      <c r="G32" s="53"/>
      <c r="H32" s="53"/>
      <c r="I32" s="53"/>
      <c r="J32" s="53"/>
      <c r="K32" s="53"/>
      <c r="L32" s="54"/>
      <c r="M32" s="52" t="s">
        <v>26</v>
      </c>
      <c r="N32" s="53"/>
      <c r="O32" s="53"/>
      <c r="P32" s="53"/>
      <c r="Q32" s="53"/>
      <c r="R32" s="53"/>
      <c r="S32" s="54"/>
      <c r="T32" s="55" t="s">
        <v>27</v>
      </c>
      <c r="U32" s="53"/>
      <c r="V32" s="53"/>
      <c r="W32" s="53"/>
      <c r="X32" s="53"/>
      <c r="Y32" s="53"/>
      <c r="Z32" s="54"/>
      <c r="AA32" s="55" t="s">
        <v>28</v>
      </c>
      <c r="AB32" s="53"/>
      <c r="AC32" s="53"/>
      <c r="AD32" s="54"/>
      <c r="AE32" s="55" t="s">
        <v>29</v>
      </c>
      <c r="AF32" s="53"/>
      <c r="AG32" s="53"/>
      <c r="AH32" s="54"/>
      <c r="AI32" s="55" t="s">
        <v>30</v>
      </c>
      <c r="AJ32" s="53"/>
      <c r="AK32" s="53"/>
      <c r="AL32" s="53"/>
      <c r="AM32" s="41"/>
      <c r="AN32" s="41"/>
      <c r="AO32" s="41"/>
      <c r="AP32" s="41"/>
      <c r="AQ32" s="41"/>
      <c r="AR32" s="42"/>
      <c r="AS32" s="1"/>
      <c r="AT32" s="1"/>
      <c r="AU32" s="1"/>
      <c r="AV32" s="1"/>
      <c r="AW32" s="1"/>
      <c r="AX32" s="1"/>
      <c r="AY32" s="1"/>
      <c r="AZ32" s="11"/>
      <c r="BA32" s="11"/>
      <c r="BB32" s="1"/>
      <c r="BC32" s="1"/>
    </row>
    <row r="33" spans="1:55" ht="48.75" customHeight="1">
      <c r="A33" s="1"/>
      <c r="B33" s="1"/>
      <c r="C33" s="1"/>
      <c r="D33" s="62" t="s">
        <v>31</v>
      </c>
      <c r="E33" s="41"/>
      <c r="F33" s="41"/>
      <c r="G33" s="41"/>
      <c r="H33" s="41"/>
      <c r="I33" s="41"/>
      <c r="J33" s="41"/>
      <c r="K33" s="41"/>
      <c r="L33" s="42"/>
      <c r="M33" s="62" t="s">
        <v>32</v>
      </c>
      <c r="N33" s="41"/>
      <c r="O33" s="41"/>
      <c r="P33" s="41"/>
      <c r="Q33" s="41"/>
      <c r="R33" s="41"/>
      <c r="S33" s="42"/>
      <c r="T33" s="62" t="s">
        <v>33</v>
      </c>
      <c r="U33" s="41"/>
      <c r="V33" s="42"/>
      <c r="W33" s="62" t="s">
        <v>34</v>
      </c>
      <c r="X33" s="41"/>
      <c r="Y33" s="41"/>
      <c r="Z33" s="42"/>
      <c r="AA33" s="62" t="s">
        <v>35</v>
      </c>
      <c r="AB33" s="42"/>
      <c r="AC33" s="62" t="s">
        <v>36</v>
      </c>
      <c r="AD33" s="42"/>
      <c r="AE33" s="62" t="s">
        <v>37</v>
      </c>
      <c r="AF33" s="42"/>
      <c r="AG33" s="62" t="s">
        <v>38</v>
      </c>
      <c r="AH33" s="42"/>
      <c r="AI33" s="62" t="s">
        <v>39</v>
      </c>
      <c r="AJ33" s="41"/>
      <c r="AK33" s="42"/>
      <c r="AL33" s="62" t="s">
        <v>40</v>
      </c>
      <c r="AM33" s="41"/>
      <c r="AN33" s="41"/>
      <c r="AO33" s="41"/>
      <c r="AP33" s="41"/>
      <c r="AQ33" s="41"/>
      <c r="AR33" s="42"/>
      <c r="AS33" s="1"/>
      <c r="AT33" s="1"/>
      <c r="AU33" s="1"/>
      <c r="AV33" s="1"/>
      <c r="AW33" s="10"/>
      <c r="AX33" s="1"/>
      <c r="AY33" s="1"/>
      <c r="AZ33" s="11"/>
      <c r="BA33" s="11"/>
      <c r="BB33" s="11"/>
      <c r="BC33" s="1"/>
    </row>
    <row r="34" spans="1:55" ht="118.5" customHeight="1">
      <c r="A34" s="1"/>
      <c r="B34" s="1"/>
      <c r="C34" s="1"/>
      <c r="D34" s="75" t="s">
        <v>41</v>
      </c>
      <c r="E34" s="41"/>
      <c r="F34" s="41"/>
      <c r="G34" s="41"/>
      <c r="H34" s="41"/>
      <c r="I34" s="41"/>
      <c r="J34" s="41"/>
      <c r="K34" s="41"/>
      <c r="L34" s="42"/>
      <c r="M34" s="76" t="s">
        <v>42</v>
      </c>
      <c r="N34" s="41"/>
      <c r="O34" s="41"/>
      <c r="P34" s="41"/>
      <c r="Q34" s="41"/>
      <c r="R34" s="41"/>
      <c r="S34" s="42"/>
      <c r="T34" s="77">
        <v>17</v>
      </c>
      <c r="U34" s="41"/>
      <c r="V34" s="74"/>
      <c r="W34" s="96">
        <f>+D28</f>
        <v>96411794</v>
      </c>
      <c r="X34" s="41"/>
      <c r="Y34" s="41"/>
      <c r="Z34" s="42"/>
      <c r="AA34" s="97" t="s">
        <v>64</v>
      </c>
      <c r="AB34" s="42"/>
      <c r="AC34" s="98">
        <v>23187851.690000001</v>
      </c>
      <c r="AD34" s="99"/>
      <c r="AE34" s="77">
        <v>5</v>
      </c>
      <c r="AF34" s="42"/>
      <c r="AG34" s="71">
        <v>27569479.949999999</v>
      </c>
      <c r="AH34" s="42"/>
      <c r="AI34" s="72">
        <f>+AE34/AA34</f>
        <v>1</v>
      </c>
      <c r="AJ34" s="41"/>
      <c r="AK34" s="42"/>
      <c r="AL34" s="73">
        <f>+AG34/AC34</f>
        <v>1.1889622341292454</v>
      </c>
      <c r="AM34" s="41"/>
      <c r="AN34" s="41"/>
      <c r="AO34" s="41"/>
      <c r="AP34" s="41"/>
      <c r="AQ34" s="41"/>
      <c r="AR34" s="74"/>
      <c r="AS34" s="1"/>
      <c r="AT34" s="1"/>
      <c r="AU34" s="1"/>
      <c r="AV34" s="13"/>
      <c r="AW34" s="1"/>
      <c r="AX34" s="1"/>
      <c r="AY34" s="1"/>
      <c r="AZ34" s="1"/>
      <c r="BA34" s="1"/>
      <c r="BB34" s="11"/>
      <c r="BC34" s="1"/>
    </row>
    <row r="35" spans="1:55" ht="25.5" customHeight="1">
      <c r="A35" s="1"/>
      <c r="B35" s="1"/>
      <c r="C35" s="1"/>
      <c r="D35" s="66" t="s">
        <v>43</v>
      </c>
      <c r="E35" s="38"/>
      <c r="F35" s="38"/>
      <c r="G35" s="38"/>
      <c r="H35" s="38"/>
      <c r="I35" s="38"/>
      <c r="J35" s="38"/>
      <c r="K35" s="38"/>
      <c r="L35" s="38"/>
      <c r="M35" s="1"/>
      <c r="N35" s="1"/>
      <c r="O35" s="1"/>
      <c r="P35" s="1"/>
      <c r="Q35" s="1"/>
      <c r="R35" s="1"/>
      <c r="S35" s="1"/>
      <c r="T35" s="1"/>
      <c r="U35" s="1"/>
      <c r="V35" s="1"/>
      <c r="W35" s="1"/>
      <c r="X35" s="1"/>
      <c r="Y35" s="1"/>
      <c r="Z35" s="1"/>
      <c r="AA35" s="1"/>
      <c r="AB35" s="1"/>
      <c r="AC35" s="1"/>
      <c r="AD35" s="1"/>
      <c r="AE35" s="1"/>
      <c r="AF35" s="14"/>
      <c r="AG35" s="14"/>
      <c r="AH35" s="1"/>
      <c r="AI35" s="1"/>
      <c r="AJ35" s="1"/>
      <c r="AK35" s="6"/>
      <c r="AL35" s="10"/>
      <c r="AM35" s="1"/>
      <c r="AN35" s="1"/>
      <c r="AO35" s="1"/>
      <c r="AP35" s="1"/>
      <c r="AQ35" s="1"/>
      <c r="AR35" s="1"/>
      <c r="AS35" s="1"/>
      <c r="AT35" s="1"/>
      <c r="AU35" s="1"/>
      <c r="AV35" s="15"/>
      <c r="AW35" s="1"/>
      <c r="AX35" s="16"/>
      <c r="AY35" s="1"/>
      <c r="AZ35" s="1"/>
      <c r="BA35" s="1"/>
      <c r="BB35" s="1"/>
      <c r="BC35" s="1"/>
    </row>
    <row r="36" spans="1:55" ht="6"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1"/>
      <c r="AL36" s="1"/>
      <c r="AM36" s="1"/>
      <c r="AN36" s="1"/>
      <c r="AO36" s="1"/>
      <c r="AP36" s="1"/>
      <c r="AQ36" s="1"/>
      <c r="AR36" s="1"/>
      <c r="AS36" s="1"/>
      <c r="AT36" s="1"/>
      <c r="AU36" s="1"/>
      <c r="AV36" s="6"/>
      <c r="AW36" s="1"/>
      <c r="AX36" s="1"/>
      <c r="AY36" s="1"/>
      <c r="AZ36" s="1"/>
      <c r="BA36" s="1"/>
      <c r="BB36" s="1"/>
      <c r="BC36" s="1"/>
    </row>
    <row r="37" spans="1:55" ht="16.5" customHeight="1">
      <c r="A37" s="1"/>
      <c r="B37" s="1"/>
      <c r="C37" s="1"/>
      <c r="D37" s="67" t="s">
        <v>44</v>
      </c>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9"/>
      <c r="AS37" s="1"/>
      <c r="AT37" s="1"/>
      <c r="AU37" s="1"/>
      <c r="AV37" s="6"/>
      <c r="AW37" s="1"/>
      <c r="AX37" s="1"/>
      <c r="AY37" s="1"/>
      <c r="AZ37" s="1"/>
      <c r="BA37" s="1"/>
      <c r="BB37" s="1"/>
      <c r="BC37" s="1"/>
    </row>
    <row r="38" spans="1:55"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1"/>
      <c r="AW38" s="1"/>
      <c r="AX38" s="1"/>
      <c r="AY38" s="1"/>
      <c r="AZ38" s="1"/>
      <c r="BA38" s="1"/>
      <c r="BB38" s="1"/>
      <c r="BC38" s="1"/>
    </row>
    <row r="39" spans="1:55" ht="29.25" customHeight="1">
      <c r="A39" s="1"/>
      <c r="B39" s="1"/>
      <c r="C39" s="1"/>
      <c r="D39" s="1"/>
      <c r="E39" s="1"/>
      <c r="F39" s="1"/>
      <c r="G39" s="1"/>
      <c r="H39" s="1"/>
      <c r="I39" s="1"/>
      <c r="J39" s="1"/>
      <c r="K39" s="1"/>
      <c r="L39" s="70" t="s">
        <v>45</v>
      </c>
      <c r="M39" s="68"/>
      <c r="N39" s="68"/>
      <c r="O39" s="68"/>
      <c r="P39" s="68"/>
      <c r="Q39" s="68"/>
      <c r="R39" s="68"/>
      <c r="S39" s="68"/>
      <c r="T39" s="69"/>
      <c r="U39" s="1"/>
      <c r="V39" s="70" t="s">
        <v>46</v>
      </c>
      <c r="W39" s="68"/>
      <c r="X39" s="68"/>
      <c r="Y39" s="68"/>
      <c r="Z39" s="68"/>
      <c r="AA39" s="68"/>
      <c r="AB39" s="68"/>
      <c r="AC39" s="68"/>
      <c r="AD39" s="68"/>
      <c r="AE39" s="68"/>
      <c r="AF39" s="68"/>
      <c r="AG39" s="68"/>
      <c r="AH39" s="68"/>
      <c r="AI39" s="68"/>
      <c r="AJ39" s="68"/>
      <c r="AK39" s="68"/>
      <c r="AL39" s="68"/>
      <c r="AM39" s="68"/>
      <c r="AN39" s="68"/>
      <c r="AO39" s="68"/>
      <c r="AP39" s="68"/>
      <c r="AQ39" s="68"/>
      <c r="AR39" s="69"/>
      <c r="AS39" s="1"/>
      <c r="AT39" s="1"/>
      <c r="AU39" s="1"/>
      <c r="AV39" s="6"/>
      <c r="AW39" s="1"/>
      <c r="AX39" s="1"/>
      <c r="AY39" s="1"/>
      <c r="AZ39" s="1"/>
      <c r="BA39" s="1"/>
      <c r="BB39" s="1"/>
      <c r="BC39" s="1"/>
    </row>
    <row r="40" spans="1:55" ht="18" customHeight="1">
      <c r="A40" s="1"/>
      <c r="B40" s="1"/>
      <c r="C40" s="1"/>
      <c r="D40" s="1"/>
      <c r="E40" s="1"/>
      <c r="F40" s="1"/>
      <c r="G40" s="1"/>
      <c r="H40" s="1"/>
      <c r="I40" s="1"/>
      <c r="J40" s="1"/>
      <c r="K40" s="1"/>
      <c r="L40" s="63" t="s">
        <v>47</v>
      </c>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1"/>
      <c r="AT40" s="1"/>
      <c r="AU40" s="1"/>
      <c r="AV40" s="1"/>
      <c r="AW40" s="1"/>
      <c r="AX40" s="1"/>
      <c r="AY40" s="1"/>
      <c r="AZ40" s="1"/>
      <c r="BA40" s="1"/>
      <c r="BB40" s="1"/>
      <c r="BC40" s="1"/>
    </row>
    <row r="41" spans="1:55" ht="70.5" customHeight="1">
      <c r="A41" s="1"/>
      <c r="B41" s="1"/>
      <c r="C41" s="1"/>
      <c r="D41" s="1"/>
      <c r="E41" s="1"/>
      <c r="F41" s="1"/>
      <c r="G41" s="1"/>
      <c r="H41" s="1"/>
      <c r="I41" s="1"/>
      <c r="J41" s="1"/>
      <c r="K41" s="1"/>
      <c r="L41" s="65" t="s">
        <v>48</v>
      </c>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1"/>
      <c r="AN41" s="1"/>
      <c r="AO41" s="1"/>
      <c r="AP41" s="1"/>
      <c r="AQ41" s="1"/>
      <c r="AR41" s="1"/>
      <c r="AS41" s="1"/>
      <c r="AT41" s="1"/>
      <c r="AU41" s="1"/>
      <c r="AV41" s="11"/>
      <c r="AW41" s="1"/>
      <c r="AX41" s="1"/>
      <c r="AY41" s="1"/>
      <c r="AZ41" s="1"/>
      <c r="BA41" s="1"/>
      <c r="BB41" s="1"/>
      <c r="BC41" s="1"/>
    </row>
    <row r="42" spans="1:55" ht="54" customHeight="1">
      <c r="A42" s="1"/>
      <c r="B42" s="1"/>
      <c r="C42" s="1"/>
      <c r="D42" s="1"/>
      <c r="E42" s="1"/>
      <c r="F42" s="1"/>
      <c r="G42" s="1"/>
      <c r="H42" s="1"/>
      <c r="I42" s="1"/>
      <c r="J42" s="1"/>
      <c r="K42" s="1"/>
      <c r="L42" s="65" t="s">
        <v>65</v>
      </c>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1"/>
      <c r="AU42" s="1"/>
      <c r="AV42" s="1"/>
      <c r="AW42" s="1"/>
      <c r="AX42" s="1"/>
      <c r="AY42" s="1"/>
      <c r="AZ42" s="1"/>
      <c r="BA42" s="1"/>
      <c r="BB42" s="1"/>
      <c r="BC42" s="1"/>
    </row>
    <row r="43" spans="1:55" ht="15.75" customHeight="1">
      <c r="A43" s="1"/>
      <c r="B43" s="1"/>
      <c r="C43" s="1"/>
      <c r="D43" s="1"/>
      <c r="E43" s="1"/>
      <c r="F43" s="1"/>
      <c r="G43" s="1"/>
      <c r="H43" s="1"/>
      <c r="I43" s="1"/>
      <c r="J43" s="1"/>
      <c r="K43" s="1"/>
      <c r="L43" s="63" t="s">
        <v>49</v>
      </c>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1"/>
      <c r="AV43" s="1"/>
      <c r="AW43" s="1"/>
      <c r="AX43" s="1"/>
      <c r="AY43" s="1"/>
      <c r="AZ43" s="1"/>
      <c r="BA43" s="1"/>
      <c r="BB43" s="1"/>
      <c r="BC43" s="1"/>
    </row>
    <row r="44" spans="1:55" ht="39.75" customHeight="1">
      <c r="A44" s="1"/>
      <c r="B44" s="1"/>
      <c r="C44" s="1"/>
      <c r="D44" s="1"/>
      <c r="E44" s="1"/>
      <c r="F44" s="1"/>
      <c r="G44" s="1"/>
      <c r="H44" s="1"/>
      <c r="I44" s="1"/>
      <c r="J44" s="1"/>
      <c r="K44" s="1"/>
      <c r="L44" s="65" t="s">
        <v>66</v>
      </c>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1"/>
      <c r="AN44" s="1"/>
      <c r="AO44" s="1"/>
      <c r="AP44" s="1"/>
      <c r="AQ44" s="1"/>
      <c r="AR44" s="1"/>
      <c r="AS44" s="1"/>
      <c r="AT44" s="1"/>
      <c r="AU44" s="1"/>
      <c r="AV44" s="1"/>
      <c r="AW44" s="1"/>
      <c r="AX44" s="1"/>
      <c r="AY44" s="1"/>
      <c r="AZ44" s="1"/>
      <c r="BA44" s="1"/>
      <c r="BB44" s="1"/>
      <c r="BC44" s="1"/>
    </row>
    <row r="45" spans="1:55" ht="42.75" customHeight="1">
      <c r="A45" s="1"/>
      <c r="B45" s="1"/>
      <c r="C45" s="1"/>
      <c r="D45" s="1"/>
      <c r="E45" s="1"/>
      <c r="F45" s="1"/>
      <c r="G45" s="1"/>
      <c r="H45" s="1"/>
      <c r="I45" s="1"/>
      <c r="J45" s="1"/>
      <c r="K45" s="95" t="s">
        <v>67</v>
      </c>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1"/>
      <c r="AV45" s="1"/>
      <c r="AW45" s="1"/>
      <c r="AX45" s="1"/>
      <c r="AY45" s="1"/>
      <c r="AZ45" s="1"/>
      <c r="BA45" s="1"/>
      <c r="BB45" s="1"/>
      <c r="BC45" s="1"/>
    </row>
    <row r="46" spans="1:55" ht="12.75" customHeight="1">
      <c r="A46" s="1"/>
      <c r="B46" s="1"/>
      <c r="C46" s="67"/>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9"/>
      <c r="AT46" s="1"/>
      <c r="AU46" s="1"/>
      <c r="AV46" s="1"/>
      <c r="AW46" s="1"/>
      <c r="AX46" s="1"/>
      <c r="AY46" s="1"/>
      <c r="AZ46" s="1"/>
      <c r="BA46" s="1"/>
      <c r="BB46" s="1"/>
      <c r="BC46" s="1"/>
    </row>
    <row r="47" spans="1:55" ht="15.75" customHeight="1">
      <c r="A47" s="1"/>
      <c r="B47" s="1"/>
      <c r="C47" s="1"/>
      <c r="D47" s="1"/>
      <c r="E47" s="1"/>
      <c r="F47" s="17"/>
      <c r="G47" s="17"/>
      <c r="H47" s="17"/>
      <c r="I47" s="17"/>
      <c r="J47" s="17"/>
      <c r="K47" s="17"/>
      <c r="L47" s="21">
        <f>AC34</f>
        <v>23187851.690000001</v>
      </c>
      <c r="M47" s="31" t="s">
        <v>50</v>
      </c>
      <c r="N47" s="92" t="s">
        <v>51</v>
      </c>
      <c r="O47" s="110"/>
      <c r="P47" s="110"/>
      <c r="Q47" s="110"/>
      <c r="R47" s="110"/>
      <c r="S47" s="110"/>
      <c r="T47" s="110"/>
      <c r="U47" s="110"/>
      <c r="V47" s="110"/>
      <c r="W47" s="110"/>
      <c r="X47" s="110"/>
      <c r="Y47" s="110"/>
      <c r="Z47" s="110"/>
      <c r="AA47" s="110"/>
      <c r="AB47" s="110"/>
      <c r="AC47" s="111"/>
      <c r="AD47" s="89"/>
      <c r="AE47" s="22"/>
      <c r="AF47" s="22"/>
      <c r="AG47" s="22"/>
      <c r="AH47" s="22"/>
      <c r="AI47" s="22"/>
      <c r="AJ47" s="22"/>
      <c r="AK47" s="22"/>
      <c r="AL47" s="23"/>
      <c r="AM47" s="1"/>
      <c r="AN47" s="1"/>
      <c r="AO47" s="1"/>
      <c r="AP47" s="1"/>
      <c r="AQ47" s="1"/>
      <c r="AR47" s="1"/>
      <c r="AS47" s="1"/>
      <c r="AT47" s="1"/>
      <c r="AU47" s="1"/>
      <c r="AV47" s="1"/>
      <c r="AW47" s="11"/>
      <c r="AX47" s="1"/>
      <c r="AY47" s="1"/>
      <c r="AZ47" s="1"/>
      <c r="BA47" s="1"/>
      <c r="BB47" s="1"/>
      <c r="BC47" s="1"/>
    </row>
    <row r="48" spans="1:55" ht="15.75" customHeight="1">
      <c r="A48" s="1"/>
      <c r="B48" s="1"/>
      <c r="C48" s="1"/>
      <c r="D48" s="1"/>
      <c r="E48" s="18"/>
      <c r="F48" s="17"/>
      <c r="G48" s="17"/>
      <c r="H48" s="17"/>
      <c r="I48" s="17"/>
      <c r="J48" s="17"/>
      <c r="K48" s="17"/>
      <c r="L48" s="24">
        <v>27569479.949999999</v>
      </c>
      <c r="M48" s="32" t="s">
        <v>50</v>
      </c>
      <c r="N48" s="93" t="s">
        <v>52</v>
      </c>
      <c r="O48" s="108"/>
      <c r="P48" s="108"/>
      <c r="Q48" s="108"/>
      <c r="R48" s="108"/>
      <c r="S48" s="108"/>
      <c r="T48" s="108"/>
      <c r="U48" s="108"/>
      <c r="V48" s="108"/>
      <c r="W48" s="108"/>
      <c r="X48" s="108"/>
      <c r="Y48" s="108"/>
      <c r="Z48" s="108"/>
      <c r="AA48" s="108"/>
      <c r="AB48" s="108"/>
      <c r="AC48" s="109"/>
      <c r="AD48" s="90"/>
      <c r="AE48" s="25"/>
      <c r="AF48" s="26"/>
      <c r="AG48" s="25"/>
      <c r="AH48" s="25"/>
      <c r="AI48" s="25"/>
      <c r="AJ48" s="25"/>
      <c r="AK48" s="25"/>
      <c r="AL48" s="27"/>
      <c r="AM48" s="17"/>
      <c r="AN48" s="17"/>
      <c r="AO48" s="17"/>
      <c r="AP48" s="17"/>
      <c r="AQ48" s="17"/>
      <c r="AR48" s="17"/>
      <c r="AS48" s="17"/>
      <c r="AT48" s="17"/>
      <c r="AU48" s="1"/>
      <c r="AV48" s="1"/>
      <c r="AW48" s="11"/>
      <c r="AX48" s="1"/>
      <c r="AY48" s="1"/>
      <c r="AZ48" s="1"/>
      <c r="BA48" s="1"/>
      <c r="BB48" s="1"/>
      <c r="BC48" s="1"/>
    </row>
    <row r="49" spans="1:55" ht="15.75" customHeight="1">
      <c r="A49" s="1"/>
      <c r="B49" s="1"/>
      <c r="C49" s="1"/>
      <c r="D49" s="1"/>
      <c r="E49" s="18"/>
      <c r="F49" s="17"/>
      <c r="G49" s="17"/>
      <c r="H49" s="17"/>
      <c r="I49" s="17"/>
      <c r="J49" s="17"/>
      <c r="K49" s="17"/>
      <c r="L49" s="114">
        <f>L47-L48</f>
        <v>-4381628.2599999979</v>
      </c>
      <c r="M49" s="115">
        <f>ABS(L49/L47)</f>
        <v>0.18896223412924537</v>
      </c>
      <c r="N49" s="93" t="s">
        <v>62</v>
      </c>
      <c r="O49" s="108"/>
      <c r="P49" s="108"/>
      <c r="Q49" s="108"/>
      <c r="R49" s="108"/>
      <c r="S49" s="108"/>
      <c r="T49" s="108"/>
      <c r="U49" s="108"/>
      <c r="V49" s="108"/>
      <c r="W49" s="108"/>
      <c r="X49" s="108"/>
      <c r="Y49" s="108"/>
      <c r="Z49" s="108"/>
      <c r="AA49" s="108"/>
      <c r="AB49" s="108"/>
      <c r="AC49" s="109"/>
      <c r="AD49" s="90"/>
      <c r="AE49" s="25"/>
      <c r="AF49" s="26"/>
      <c r="AG49" s="25"/>
      <c r="AH49" s="25"/>
      <c r="AI49" s="25"/>
      <c r="AJ49" s="25"/>
      <c r="AK49" s="25"/>
      <c r="AL49" s="27"/>
      <c r="AM49" s="17"/>
      <c r="AN49" s="17"/>
      <c r="AO49" s="17"/>
      <c r="AP49" s="17"/>
      <c r="AQ49" s="17"/>
      <c r="AR49" s="17"/>
      <c r="AS49" s="17"/>
      <c r="AT49" s="17"/>
      <c r="AU49" s="1"/>
      <c r="AV49" s="1"/>
      <c r="AW49" s="11"/>
      <c r="AX49" s="1"/>
      <c r="AY49" s="1"/>
      <c r="AZ49" s="1"/>
      <c r="BA49" s="1"/>
      <c r="BB49" s="1"/>
      <c r="BC49" s="1"/>
    </row>
    <row r="50" spans="1:55" ht="79.5" customHeight="1">
      <c r="A50" s="1"/>
      <c r="B50" s="1"/>
      <c r="C50" s="1"/>
      <c r="D50" s="1"/>
      <c r="E50" s="18"/>
      <c r="F50" s="17"/>
      <c r="G50" s="17"/>
      <c r="H50" s="17"/>
      <c r="I50" s="17"/>
      <c r="J50" s="17"/>
      <c r="K50" s="17"/>
      <c r="L50" s="112">
        <v>4381628.26</v>
      </c>
      <c r="M50" s="113"/>
      <c r="N50" s="94" t="s">
        <v>68</v>
      </c>
      <c r="O50" s="100"/>
      <c r="P50" s="100"/>
      <c r="Q50" s="100"/>
      <c r="R50" s="100"/>
      <c r="S50" s="100"/>
      <c r="T50" s="100"/>
      <c r="U50" s="100"/>
      <c r="V50" s="100"/>
      <c r="W50" s="100"/>
      <c r="X50" s="100"/>
      <c r="Y50" s="100"/>
      <c r="Z50" s="100"/>
      <c r="AA50" s="100"/>
      <c r="AB50" s="100"/>
      <c r="AC50" s="101"/>
      <c r="AD50" s="90"/>
      <c r="AE50" s="25"/>
      <c r="AF50" s="26"/>
      <c r="AG50" s="25"/>
      <c r="AH50" s="25"/>
      <c r="AI50" s="25"/>
      <c r="AJ50" s="25"/>
      <c r="AK50" s="25"/>
      <c r="AL50" s="27"/>
      <c r="AM50" s="17"/>
      <c r="AN50" s="17"/>
      <c r="AO50" s="17"/>
      <c r="AP50" s="17"/>
      <c r="AQ50" s="17"/>
      <c r="AR50" s="17"/>
      <c r="AS50" s="17"/>
      <c r="AT50" s="17"/>
      <c r="AU50" s="1"/>
      <c r="AV50" s="1"/>
      <c r="AW50" s="11"/>
      <c r="AX50" s="6"/>
      <c r="AY50" s="1"/>
      <c r="AZ50" s="11"/>
      <c r="BA50" s="1"/>
      <c r="BB50" s="1"/>
      <c r="BC50" s="1"/>
    </row>
    <row r="51" spans="1:55" ht="79.5" customHeight="1">
      <c r="A51" s="1"/>
      <c r="B51" s="1"/>
      <c r="C51" s="1"/>
      <c r="D51" s="1"/>
      <c r="E51" s="18"/>
      <c r="F51" s="17"/>
      <c r="G51" s="17"/>
      <c r="H51" s="17"/>
      <c r="I51" s="17"/>
      <c r="J51" s="17"/>
      <c r="K51" s="17"/>
      <c r="L51" s="112"/>
      <c r="M51" s="113"/>
      <c r="N51" s="102"/>
      <c r="O51" s="103"/>
      <c r="P51" s="103"/>
      <c r="Q51" s="103"/>
      <c r="R51" s="103"/>
      <c r="S51" s="103"/>
      <c r="T51" s="103"/>
      <c r="U51" s="103"/>
      <c r="V51" s="103"/>
      <c r="W51" s="103"/>
      <c r="X51" s="103"/>
      <c r="Y51" s="103"/>
      <c r="Z51" s="103"/>
      <c r="AA51" s="103"/>
      <c r="AB51" s="103"/>
      <c r="AC51" s="104"/>
      <c r="AD51" s="90"/>
      <c r="AE51" s="25"/>
      <c r="AF51" s="26"/>
      <c r="AG51" s="25"/>
      <c r="AH51" s="25"/>
      <c r="AI51" s="25"/>
      <c r="AJ51" s="25"/>
      <c r="AK51" s="25"/>
      <c r="AL51" s="27"/>
      <c r="AM51" s="17"/>
      <c r="AN51" s="17"/>
      <c r="AO51" s="17"/>
      <c r="AP51" s="17"/>
      <c r="AQ51" s="17"/>
      <c r="AR51" s="17"/>
      <c r="AS51" s="17"/>
      <c r="AT51" s="17"/>
      <c r="AU51" s="1"/>
      <c r="AV51" s="1"/>
      <c r="AW51" s="19"/>
      <c r="AX51" s="1"/>
      <c r="AY51" s="1"/>
      <c r="AZ51" s="1"/>
      <c r="BA51" s="1"/>
      <c r="BB51" s="1"/>
      <c r="BC51" s="1"/>
    </row>
    <row r="52" spans="1:55" ht="79.5" customHeight="1">
      <c r="A52" s="1"/>
      <c r="B52" s="1"/>
      <c r="C52" s="1"/>
      <c r="D52" s="1"/>
      <c r="E52" s="18"/>
      <c r="F52" s="17"/>
      <c r="G52" s="17"/>
      <c r="H52" s="17"/>
      <c r="I52" s="17"/>
      <c r="J52" s="17"/>
      <c r="K52" s="17"/>
      <c r="L52" s="112"/>
      <c r="M52" s="113"/>
      <c r="N52" s="102"/>
      <c r="O52" s="103"/>
      <c r="P52" s="103"/>
      <c r="Q52" s="103"/>
      <c r="R52" s="103"/>
      <c r="S52" s="103"/>
      <c r="T52" s="103"/>
      <c r="U52" s="103"/>
      <c r="V52" s="103"/>
      <c r="W52" s="103"/>
      <c r="X52" s="103"/>
      <c r="Y52" s="103"/>
      <c r="Z52" s="103"/>
      <c r="AA52" s="103"/>
      <c r="AB52" s="103"/>
      <c r="AC52" s="104"/>
      <c r="AD52" s="90"/>
      <c r="AE52" s="25"/>
      <c r="AF52" s="26"/>
      <c r="AG52" s="25"/>
      <c r="AH52" s="25"/>
      <c r="AI52" s="25"/>
      <c r="AJ52" s="25"/>
      <c r="AK52" s="25"/>
      <c r="AL52" s="27"/>
      <c r="AM52" s="17"/>
      <c r="AN52" s="17"/>
      <c r="AO52" s="17"/>
      <c r="AP52" s="17"/>
      <c r="AQ52" s="17"/>
      <c r="AR52" s="17"/>
      <c r="AS52" s="17"/>
      <c r="AT52" s="17"/>
      <c r="AU52" s="1"/>
      <c r="AV52" s="1"/>
      <c r="AW52" s="19"/>
      <c r="AX52" s="1"/>
      <c r="AY52" s="1"/>
      <c r="AZ52" s="1"/>
      <c r="BA52" s="1"/>
      <c r="BB52" s="1"/>
      <c r="BC52" s="1"/>
    </row>
    <row r="53" spans="1:55" ht="79.5" customHeight="1">
      <c r="A53" s="1"/>
      <c r="B53" s="1"/>
      <c r="C53" s="1"/>
      <c r="D53" s="1"/>
      <c r="E53" s="18"/>
      <c r="F53" s="17"/>
      <c r="G53" s="17"/>
      <c r="H53" s="17"/>
      <c r="I53" s="17"/>
      <c r="J53" s="17"/>
      <c r="K53" s="17"/>
      <c r="L53" s="112"/>
      <c r="M53" s="113"/>
      <c r="N53" s="102"/>
      <c r="O53" s="103"/>
      <c r="P53" s="103"/>
      <c r="Q53" s="103"/>
      <c r="R53" s="103"/>
      <c r="S53" s="103"/>
      <c r="T53" s="103"/>
      <c r="U53" s="103"/>
      <c r="V53" s="103"/>
      <c r="W53" s="103"/>
      <c r="X53" s="103"/>
      <c r="Y53" s="103"/>
      <c r="Z53" s="103"/>
      <c r="AA53" s="103"/>
      <c r="AB53" s="103"/>
      <c r="AC53" s="104"/>
      <c r="AD53" s="90"/>
      <c r="AE53" s="25"/>
      <c r="AF53" s="26"/>
      <c r="AG53" s="25"/>
      <c r="AH53" s="25"/>
      <c r="AI53" s="25"/>
      <c r="AJ53" s="25"/>
      <c r="AK53" s="25"/>
      <c r="AL53" s="27"/>
      <c r="AM53" s="17"/>
      <c r="AN53" s="17"/>
      <c r="AO53" s="17"/>
      <c r="AP53" s="17"/>
      <c r="AQ53" s="17"/>
      <c r="AR53" s="17"/>
      <c r="AS53" s="17"/>
      <c r="AT53" s="17"/>
      <c r="AU53" s="1"/>
      <c r="AV53" s="1"/>
      <c r="AW53" s="19"/>
      <c r="AX53" s="1"/>
      <c r="AY53" s="1"/>
      <c r="AZ53" s="1"/>
      <c r="BA53" s="1"/>
      <c r="BB53" s="1"/>
      <c r="BC53" s="1"/>
    </row>
    <row r="54" spans="1:55" ht="409.6" customHeight="1">
      <c r="A54" s="1"/>
      <c r="B54" s="1"/>
      <c r="C54" s="1"/>
      <c r="D54" s="1"/>
      <c r="E54" s="18"/>
      <c r="F54" s="17"/>
      <c r="G54" s="17"/>
      <c r="H54" s="17"/>
      <c r="I54" s="17"/>
      <c r="J54" s="17"/>
      <c r="K54" s="17"/>
      <c r="L54" s="112"/>
      <c r="M54" s="113"/>
      <c r="N54" s="102"/>
      <c r="O54" s="103"/>
      <c r="P54" s="103"/>
      <c r="Q54" s="103"/>
      <c r="R54" s="103"/>
      <c r="S54" s="103"/>
      <c r="T54" s="103"/>
      <c r="U54" s="103"/>
      <c r="V54" s="103"/>
      <c r="W54" s="103"/>
      <c r="X54" s="103"/>
      <c r="Y54" s="103"/>
      <c r="Z54" s="103"/>
      <c r="AA54" s="103"/>
      <c r="AB54" s="103"/>
      <c r="AC54" s="104"/>
      <c r="AD54" s="90"/>
      <c r="AE54" s="28"/>
      <c r="AF54" s="26"/>
      <c r="AG54" s="26"/>
      <c r="AH54" s="26"/>
      <c r="AI54" s="26"/>
      <c r="AJ54" s="26"/>
      <c r="AK54" s="26"/>
      <c r="AL54" s="116"/>
      <c r="AM54" s="17"/>
      <c r="AN54" s="17"/>
      <c r="AO54" s="17"/>
      <c r="AP54" s="17"/>
      <c r="AQ54" s="17"/>
      <c r="AR54" s="17"/>
      <c r="AS54" s="17"/>
      <c r="AT54" s="17"/>
      <c r="AU54" s="1"/>
      <c r="AV54" s="1"/>
      <c r="AW54" s="19"/>
      <c r="AX54" s="1"/>
      <c r="AY54" s="1"/>
      <c r="AZ54" s="1"/>
      <c r="BA54" s="1"/>
      <c r="BB54" s="1"/>
      <c r="BC54" s="1"/>
    </row>
    <row r="55" spans="1:55" ht="277.2" customHeight="1">
      <c r="A55" s="1"/>
      <c r="B55" s="1"/>
      <c r="C55" s="1"/>
      <c r="D55" s="1"/>
      <c r="E55" s="18"/>
      <c r="F55" s="17"/>
      <c r="G55" s="17"/>
      <c r="H55" s="17"/>
      <c r="I55" s="17"/>
      <c r="J55" s="17"/>
      <c r="K55" s="17"/>
      <c r="L55" s="112"/>
      <c r="M55" s="113"/>
      <c r="N55" s="105"/>
      <c r="O55" s="106"/>
      <c r="P55" s="106"/>
      <c r="Q55" s="106"/>
      <c r="R55" s="106"/>
      <c r="S55" s="106"/>
      <c r="T55" s="106"/>
      <c r="U55" s="106"/>
      <c r="V55" s="106"/>
      <c r="W55" s="106"/>
      <c r="X55" s="106"/>
      <c r="Y55" s="106"/>
      <c r="Z55" s="106"/>
      <c r="AA55" s="106"/>
      <c r="AB55" s="106"/>
      <c r="AC55" s="107"/>
      <c r="AD55" s="91"/>
      <c r="AE55" s="28"/>
      <c r="AF55" s="29"/>
      <c r="AG55" s="29"/>
      <c r="AH55" s="29"/>
      <c r="AI55" s="29"/>
      <c r="AJ55" s="29"/>
      <c r="AK55" s="29"/>
      <c r="AL55" s="117"/>
      <c r="AM55" s="17"/>
      <c r="AN55" s="17"/>
      <c r="AO55" s="17"/>
      <c r="AP55" s="17"/>
      <c r="AQ55" s="17"/>
      <c r="AR55" s="17"/>
      <c r="AS55" s="17"/>
      <c r="AT55" s="17"/>
      <c r="AU55" s="1"/>
      <c r="AV55" s="1"/>
      <c r="AW55" s="19"/>
      <c r="AX55" s="1"/>
      <c r="AY55" s="1"/>
      <c r="AZ55" s="1"/>
      <c r="BA55" s="11"/>
      <c r="BB55" s="1"/>
      <c r="BC55" s="1"/>
    </row>
    <row r="56" spans="1:55" ht="30.75" customHeight="1">
      <c r="A56" s="1"/>
      <c r="B56" s="1"/>
      <c r="C56" s="1"/>
      <c r="D56" s="1"/>
      <c r="E56" s="18"/>
      <c r="F56" s="17"/>
      <c r="G56" s="17"/>
      <c r="H56" s="17"/>
      <c r="I56" s="17"/>
      <c r="J56" s="17"/>
      <c r="K56" s="17"/>
      <c r="L56" s="17"/>
      <c r="M56" s="17"/>
      <c r="N56" s="17"/>
      <c r="O56" s="17"/>
      <c r="P56" s="17"/>
      <c r="Q56" s="17"/>
      <c r="R56" s="17"/>
      <c r="S56" s="17"/>
      <c r="T56" s="17"/>
      <c r="U56" s="17"/>
      <c r="V56" s="17"/>
      <c r="W56" s="17"/>
      <c r="X56" s="17"/>
      <c r="Y56" s="17"/>
      <c r="Z56" s="17"/>
      <c r="AA56" s="17"/>
      <c r="AB56" s="17"/>
      <c r="AC56" s="17"/>
      <c r="AD56" s="18"/>
      <c r="AE56" s="17"/>
      <c r="AF56" s="17"/>
      <c r="AG56" s="17"/>
      <c r="AH56" s="17"/>
      <c r="AI56" s="17"/>
      <c r="AJ56" s="17"/>
      <c r="AK56" s="17"/>
      <c r="AL56" s="17"/>
      <c r="AM56" s="17"/>
      <c r="AN56" s="17"/>
      <c r="AO56" s="17"/>
      <c r="AP56" s="17"/>
      <c r="AQ56" s="17"/>
      <c r="AR56" s="17"/>
      <c r="AS56" s="1"/>
      <c r="AT56" s="1"/>
      <c r="AU56" s="11"/>
      <c r="AV56" s="1"/>
      <c r="AW56" s="1"/>
      <c r="AX56" s="1"/>
      <c r="AY56" s="1"/>
      <c r="AZ56" s="1"/>
      <c r="BA56" s="1"/>
    </row>
    <row r="57" spans="1:55" ht="15.75" customHeight="1">
      <c r="A57" s="1"/>
      <c r="B57" s="1"/>
      <c r="C57" s="1"/>
      <c r="D57" s="1"/>
      <c r="E57" s="18"/>
      <c r="F57" s="17"/>
      <c r="G57" s="17"/>
      <c r="H57" s="17"/>
      <c r="I57" s="17"/>
      <c r="J57" s="17"/>
      <c r="K57" s="17"/>
      <c r="L57" s="17"/>
      <c r="M57" s="17"/>
      <c r="N57" s="17"/>
      <c r="O57" s="17"/>
      <c r="P57" s="17"/>
      <c r="Q57" s="17"/>
      <c r="R57" s="17"/>
      <c r="S57" s="17"/>
      <c r="T57" s="17"/>
      <c r="U57" s="17"/>
      <c r="V57" s="17"/>
      <c r="W57" s="17"/>
      <c r="X57" s="17"/>
      <c r="Y57" s="17"/>
      <c r="Z57" s="17"/>
      <c r="AA57" s="17"/>
      <c r="AB57" s="17"/>
      <c r="AC57" s="17"/>
      <c r="AD57" s="20"/>
      <c r="AE57" s="17"/>
      <c r="AF57" s="18"/>
      <c r="AG57" s="17"/>
      <c r="AH57" s="17"/>
      <c r="AI57" s="17"/>
      <c r="AJ57" s="17"/>
      <c r="AK57" s="17"/>
      <c r="AL57" s="17"/>
      <c r="AM57" s="17"/>
      <c r="AN57" s="17"/>
      <c r="AO57" s="17"/>
      <c r="AP57" s="17"/>
      <c r="AQ57" s="17"/>
      <c r="AR57" s="17"/>
      <c r="AS57" s="17"/>
      <c r="AT57" s="17"/>
      <c r="AU57" s="1"/>
      <c r="AV57" s="1"/>
      <c r="AW57" s="19"/>
      <c r="AX57" s="1"/>
      <c r="AY57" s="1"/>
      <c r="AZ57" s="1"/>
      <c r="BA57" s="1"/>
      <c r="BB57" s="1"/>
      <c r="BC57" s="1"/>
    </row>
    <row r="58" spans="1:55" ht="15.75" customHeight="1">
      <c r="A58" s="1"/>
      <c r="B58" s="1"/>
      <c r="C58" s="1"/>
      <c r="D58" s="1"/>
      <c r="E58" s="18"/>
      <c r="F58" s="17"/>
      <c r="G58" s="17"/>
      <c r="H58" s="17"/>
      <c r="I58" s="17"/>
      <c r="J58" s="17"/>
      <c r="K58" s="17"/>
      <c r="L58" s="17"/>
      <c r="M58" s="17"/>
      <c r="N58" s="17"/>
      <c r="O58" s="17"/>
      <c r="P58" s="17"/>
      <c r="Q58" s="17"/>
      <c r="R58" s="17"/>
      <c r="S58" s="17"/>
      <c r="T58" s="17"/>
      <c r="U58" s="17"/>
      <c r="V58" s="17"/>
      <c r="W58" s="17"/>
      <c r="X58" s="17"/>
      <c r="Y58" s="17"/>
      <c r="Z58" s="17"/>
      <c r="AA58" s="17"/>
      <c r="AB58" s="17"/>
      <c r="AC58" s="17"/>
      <c r="AD58" s="20"/>
      <c r="AE58" s="17"/>
      <c r="AF58" s="18"/>
      <c r="AG58" s="17"/>
      <c r="AH58" s="17"/>
      <c r="AI58" s="17"/>
      <c r="AJ58" s="17"/>
      <c r="AK58" s="17"/>
      <c r="AL58" s="17"/>
      <c r="AM58" s="17"/>
      <c r="AN58" s="17"/>
      <c r="AO58" s="17"/>
      <c r="AP58" s="17"/>
      <c r="AQ58" s="17"/>
      <c r="AR58" s="17"/>
      <c r="AS58" s="17"/>
      <c r="AT58" s="17"/>
      <c r="AU58" s="1"/>
      <c r="AV58" s="1"/>
      <c r="AW58" s="19"/>
      <c r="AX58" s="1"/>
      <c r="AY58" s="1"/>
      <c r="AZ58" s="1"/>
      <c r="BA58" s="1"/>
      <c r="BB58" s="1"/>
      <c r="BC58" s="1"/>
    </row>
    <row r="59" spans="1:55" ht="15.75" customHeight="1">
      <c r="A59" s="1"/>
      <c r="B59" s="1"/>
      <c r="C59" s="1"/>
      <c r="D59" s="1"/>
      <c r="E59" s="18"/>
      <c r="F59" s="17"/>
      <c r="G59" s="17"/>
      <c r="H59" s="17"/>
      <c r="I59" s="17"/>
      <c r="J59" s="17"/>
      <c r="K59" s="17"/>
      <c r="L59" s="17"/>
      <c r="M59" s="17"/>
      <c r="N59" s="17"/>
      <c r="O59" s="17"/>
      <c r="P59" s="17"/>
      <c r="Q59" s="17"/>
      <c r="R59" s="17"/>
      <c r="S59" s="17"/>
      <c r="T59" s="17"/>
      <c r="U59" s="17"/>
      <c r="V59" s="17"/>
      <c r="W59" s="17"/>
      <c r="X59" s="17"/>
      <c r="Y59" s="17"/>
      <c r="Z59" s="17"/>
      <c r="AA59" s="17"/>
      <c r="AB59" s="17"/>
      <c r="AC59" s="17"/>
      <c r="AD59" s="20"/>
      <c r="AE59" s="17"/>
      <c r="AF59" s="18"/>
      <c r="AG59" s="17"/>
      <c r="AH59" s="17"/>
      <c r="AI59" s="17"/>
      <c r="AJ59" s="17"/>
      <c r="AK59" s="17"/>
      <c r="AL59" s="17"/>
      <c r="AM59" s="17"/>
      <c r="AN59" s="17"/>
      <c r="AO59" s="17"/>
      <c r="AP59" s="17"/>
      <c r="AQ59" s="17"/>
      <c r="AR59" s="17"/>
      <c r="AS59" s="17"/>
      <c r="AT59" s="17"/>
      <c r="AU59" s="1"/>
      <c r="AV59" s="1"/>
      <c r="AW59" s="11"/>
      <c r="AX59" s="1"/>
      <c r="AY59" s="1"/>
      <c r="AZ59" s="1"/>
      <c r="BA59" s="1"/>
      <c r="BB59" s="1"/>
      <c r="BC59" s="1"/>
    </row>
    <row r="60" spans="1:55" ht="15.75" customHeight="1">
      <c r="A60" s="1"/>
      <c r="B60" s="1"/>
      <c r="C60" s="1"/>
      <c r="D60" s="1"/>
      <c r="E60" s="18"/>
      <c r="F60" s="17"/>
      <c r="G60" s="17"/>
      <c r="H60" s="17"/>
      <c r="I60" s="17"/>
      <c r="J60" s="17"/>
      <c r="K60" s="17"/>
      <c r="L60" s="17"/>
      <c r="M60" s="17"/>
      <c r="N60" s="17"/>
      <c r="O60" s="17"/>
      <c r="P60" s="17"/>
      <c r="Q60" s="17"/>
      <c r="R60" s="17"/>
      <c r="S60" s="17"/>
      <c r="T60" s="17"/>
      <c r="U60" s="17"/>
      <c r="V60" s="17"/>
      <c r="W60" s="17"/>
      <c r="X60" s="17"/>
      <c r="Y60" s="17"/>
      <c r="Z60" s="17"/>
      <c r="AA60" s="17"/>
      <c r="AB60" s="17"/>
      <c r="AC60" s="17"/>
      <c r="AD60" s="20"/>
      <c r="AE60" s="17"/>
      <c r="AF60" s="18"/>
      <c r="AG60" s="17"/>
      <c r="AH60" s="17"/>
      <c r="AI60" s="17"/>
      <c r="AJ60" s="17"/>
      <c r="AK60" s="17"/>
      <c r="AL60" s="17"/>
      <c r="AM60" s="17"/>
      <c r="AN60" s="17"/>
      <c r="AO60" s="17"/>
      <c r="AP60" s="17"/>
      <c r="AQ60" s="17"/>
      <c r="AR60" s="17"/>
      <c r="AS60" s="17"/>
      <c r="AT60" s="17"/>
      <c r="AU60" s="1"/>
      <c r="AV60" s="1"/>
      <c r="AW60" s="19"/>
      <c r="AX60" s="1"/>
      <c r="AY60" s="1"/>
      <c r="AZ60" s="1"/>
      <c r="BA60" s="1"/>
      <c r="BB60" s="1"/>
      <c r="BC60" s="1"/>
    </row>
    <row r="61" spans="1:55" ht="15.75" customHeight="1">
      <c r="A61" s="1"/>
      <c r="B61" s="1"/>
      <c r="C61" s="1"/>
      <c r="D61" s="1"/>
      <c r="E61" s="18"/>
      <c r="F61" s="17"/>
      <c r="G61" s="17"/>
      <c r="H61" s="17"/>
      <c r="I61" s="17"/>
      <c r="J61" s="17"/>
      <c r="K61" s="17"/>
      <c r="L61" s="17"/>
      <c r="M61" s="17"/>
      <c r="N61" s="17"/>
      <c r="O61" s="17"/>
      <c r="P61" s="17"/>
      <c r="Q61" s="17"/>
      <c r="R61" s="17"/>
      <c r="S61" s="17"/>
      <c r="T61" s="17"/>
      <c r="U61" s="17"/>
      <c r="V61" s="17"/>
      <c r="W61" s="17"/>
      <c r="X61" s="17"/>
      <c r="Y61" s="17"/>
      <c r="Z61" s="17"/>
      <c r="AA61" s="17"/>
      <c r="AB61" s="17"/>
      <c r="AC61" s="17"/>
      <c r="AD61" s="20"/>
      <c r="AE61" s="17"/>
      <c r="AF61" s="18"/>
      <c r="AG61" s="17"/>
      <c r="AH61" s="17"/>
      <c r="AI61" s="17"/>
      <c r="AJ61" s="17"/>
      <c r="AK61" s="17"/>
      <c r="AL61" s="17"/>
      <c r="AM61" s="17"/>
      <c r="AN61" s="17"/>
      <c r="AO61" s="17"/>
      <c r="AP61" s="17"/>
      <c r="AQ61" s="17"/>
      <c r="AR61" s="17"/>
      <c r="AS61" s="17"/>
      <c r="AT61" s="17"/>
      <c r="AU61" s="1"/>
      <c r="AV61" s="1"/>
      <c r="AW61" s="11"/>
      <c r="AX61" s="1"/>
      <c r="AY61" s="1"/>
      <c r="AZ61" s="1"/>
      <c r="BA61" s="1"/>
      <c r="BB61" s="1"/>
      <c r="BC61" s="1"/>
    </row>
    <row r="62" spans="1:55" ht="15.75" customHeight="1">
      <c r="A62" s="1"/>
      <c r="B62" s="1"/>
      <c r="C62" s="1"/>
      <c r="D62" s="1"/>
      <c r="E62" s="18"/>
      <c r="F62" s="17"/>
      <c r="G62" s="17"/>
      <c r="H62" s="17"/>
      <c r="I62" s="17"/>
      <c r="J62" s="17"/>
      <c r="K62" s="17"/>
      <c r="L62" s="17"/>
      <c r="M62" s="17"/>
      <c r="N62" s="17"/>
      <c r="O62" s="17"/>
      <c r="P62" s="17"/>
      <c r="Q62" s="17"/>
      <c r="R62" s="17"/>
      <c r="S62" s="17"/>
      <c r="T62" s="17"/>
      <c r="U62" s="17"/>
      <c r="V62" s="17"/>
      <c r="W62" s="17"/>
      <c r="X62" s="17"/>
      <c r="Y62" s="17"/>
      <c r="Z62" s="17"/>
      <c r="AA62" s="17"/>
      <c r="AB62" s="17"/>
      <c r="AC62" s="17"/>
      <c r="AD62" s="20"/>
      <c r="AE62" s="17"/>
      <c r="AF62" s="18"/>
      <c r="AG62" s="17"/>
      <c r="AH62" s="17"/>
      <c r="AI62" s="17"/>
      <c r="AJ62" s="17"/>
      <c r="AK62" s="17"/>
      <c r="AL62" s="17"/>
      <c r="AM62" s="17"/>
      <c r="AN62" s="17"/>
      <c r="AO62" s="17"/>
      <c r="AP62" s="17"/>
      <c r="AQ62" s="17"/>
      <c r="AR62" s="17"/>
      <c r="AS62" s="17"/>
      <c r="AT62" s="17"/>
      <c r="AU62" s="1"/>
      <c r="AV62" s="1"/>
      <c r="AW62" s="11"/>
      <c r="AX62" s="1"/>
      <c r="AY62" s="1"/>
      <c r="AZ62" s="1"/>
      <c r="BA62" s="1"/>
      <c r="BB62" s="1"/>
      <c r="BC62" s="1"/>
    </row>
    <row r="63" spans="1:55" ht="15.75" customHeight="1">
      <c r="A63" s="1"/>
      <c r="B63" s="1"/>
      <c r="C63" s="1"/>
      <c r="D63" s="1"/>
      <c r="E63" s="18"/>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8"/>
      <c r="AG63" s="17"/>
      <c r="AH63" s="17"/>
      <c r="AI63" s="17"/>
      <c r="AJ63" s="17"/>
      <c r="AK63" s="17"/>
      <c r="AL63" s="17"/>
      <c r="AM63" s="17"/>
      <c r="AN63" s="17"/>
      <c r="AO63" s="17"/>
      <c r="AP63" s="17"/>
      <c r="AQ63" s="17"/>
      <c r="AR63" s="17"/>
      <c r="AS63" s="17"/>
      <c r="AT63" s="17"/>
      <c r="AU63" s="1"/>
      <c r="AV63" s="1"/>
      <c r="AW63" s="1"/>
      <c r="AX63" s="1"/>
      <c r="AY63" s="1"/>
      <c r="AZ63" s="1"/>
      <c r="BA63" s="1"/>
      <c r="BB63" s="1"/>
      <c r="BC63" s="1"/>
    </row>
    <row r="64" spans="1:55" ht="82.5" customHeight="1">
      <c r="A64" s="1"/>
      <c r="B64" s="1"/>
      <c r="C64" s="1"/>
      <c r="D64" s="1"/>
      <c r="E64" s="18"/>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8"/>
      <c r="AG64" s="17"/>
      <c r="AH64" s="17"/>
      <c r="AI64" s="17"/>
      <c r="AJ64" s="17"/>
      <c r="AK64" s="17"/>
      <c r="AL64" s="17"/>
      <c r="AM64" s="17"/>
      <c r="AN64" s="17"/>
      <c r="AO64" s="17"/>
      <c r="AP64" s="17"/>
      <c r="AQ64" s="17"/>
      <c r="AR64" s="17"/>
      <c r="AS64" s="17"/>
      <c r="AT64" s="17"/>
      <c r="AU64" s="1"/>
      <c r="AV64" s="1"/>
      <c r="AW64" s="87"/>
      <c r="AX64" s="64"/>
      <c r="AY64" s="64"/>
      <c r="AZ64" s="64"/>
      <c r="BA64" s="64"/>
      <c r="BB64" s="64"/>
      <c r="BC64" s="64"/>
    </row>
    <row r="65" spans="1:55" ht="39.75" customHeight="1">
      <c r="A65" s="1"/>
      <c r="B65" s="1"/>
      <c r="C65" s="1"/>
      <c r="D65" s="1"/>
      <c r="E65" s="18"/>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8"/>
      <c r="AG65" s="17"/>
      <c r="AH65" s="17"/>
      <c r="AI65" s="17"/>
      <c r="AJ65" s="17"/>
      <c r="AK65" s="17"/>
      <c r="AL65" s="17"/>
      <c r="AM65" s="17"/>
      <c r="AN65" s="17"/>
      <c r="AO65" s="17"/>
      <c r="AP65" s="17"/>
      <c r="AQ65" s="17"/>
      <c r="AR65" s="17"/>
      <c r="AS65" s="17"/>
      <c r="AT65" s="17"/>
      <c r="AU65" s="1"/>
      <c r="AV65" s="1"/>
      <c r="AW65" s="88"/>
      <c r="AX65" s="64"/>
      <c r="AY65" s="64"/>
      <c r="AZ65" s="64"/>
      <c r="BA65" s="64"/>
      <c r="BB65" s="64"/>
      <c r="BC65" s="64"/>
    </row>
    <row r="66" spans="1:55" ht="15.75" customHeight="1">
      <c r="A66" s="1"/>
      <c r="B66" s="1"/>
      <c r="C66" s="1"/>
      <c r="D66" s="1"/>
      <c r="E66" s="18"/>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8"/>
      <c r="AG66" s="17"/>
      <c r="AH66" s="17"/>
      <c r="AI66" s="17"/>
      <c r="AJ66" s="17"/>
      <c r="AK66" s="17"/>
      <c r="AL66" s="17"/>
      <c r="AM66" s="17"/>
      <c r="AN66" s="17"/>
      <c r="AO66" s="17"/>
      <c r="AP66" s="17"/>
      <c r="AQ66" s="17"/>
      <c r="AR66" s="17"/>
      <c r="AS66" s="17"/>
      <c r="AT66" s="17"/>
      <c r="AU66" s="1"/>
      <c r="AV66" s="1"/>
      <c r="AW66" s="1"/>
      <c r="AX66" s="1"/>
      <c r="AY66" s="1"/>
      <c r="AZ66" s="1"/>
      <c r="BA66" s="1"/>
      <c r="BB66" s="1"/>
      <c r="BC66" s="1"/>
    </row>
    <row r="67" spans="1:55" ht="15.75" customHeight="1">
      <c r="A67" s="1"/>
      <c r="B67" s="1"/>
      <c r="C67" s="1"/>
      <c r="D67" s="1"/>
      <c r="E67" s="18"/>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8"/>
      <c r="AG67" s="17"/>
      <c r="AH67" s="17"/>
      <c r="AI67" s="17"/>
      <c r="AJ67" s="17"/>
      <c r="AK67" s="17"/>
      <c r="AL67" s="17"/>
      <c r="AM67" s="17"/>
      <c r="AN67" s="17"/>
      <c r="AO67" s="17"/>
      <c r="AP67" s="17"/>
      <c r="AQ67" s="17"/>
      <c r="AR67" s="17"/>
      <c r="AS67" s="17"/>
      <c r="AT67" s="17"/>
      <c r="AU67" s="1"/>
      <c r="AV67" s="1"/>
      <c r="AW67" s="1"/>
      <c r="AX67" s="1"/>
      <c r="AY67" s="1"/>
      <c r="AZ67" s="1"/>
      <c r="BA67" s="1"/>
      <c r="BB67" s="1"/>
      <c r="BC67" s="1"/>
    </row>
    <row r="68" spans="1:55" ht="15.75" customHeight="1">
      <c r="A68" s="1"/>
      <c r="B68" s="1"/>
      <c r="C68" s="1"/>
      <c r="D68" s="1"/>
      <c r="E68" s="18"/>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8"/>
      <c r="AG68" s="17"/>
      <c r="AH68" s="17"/>
      <c r="AI68" s="17"/>
      <c r="AJ68" s="17"/>
      <c r="AK68" s="17"/>
      <c r="AL68" s="17"/>
      <c r="AM68" s="17"/>
      <c r="AN68" s="17"/>
      <c r="AO68" s="17"/>
      <c r="AP68" s="17"/>
      <c r="AQ68" s="17"/>
      <c r="AR68" s="17"/>
      <c r="AS68" s="17"/>
      <c r="AT68" s="17"/>
      <c r="AU68" s="1"/>
      <c r="AV68" s="1"/>
      <c r="AW68" s="1"/>
      <c r="AX68" s="1"/>
      <c r="AY68" s="1"/>
      <c r="AZ68" s="1"/>
      <c r="BA68" s="1"/>
      <c r="BB68" s="1"/>
      <c r="BC68" s="1"/>
    </row>
    <row r="69" spans="1:55" ht="15.75" customHeight="1">
      <c r="A69" s="1"/>
      <c r="B69" s="1"/>
      <c r="C69" s="1"/>
      <c r="D69" s="1"/>
      <c r="E69" s="18"/>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8"/>
      <c r="AG69" s="17"/>
      <c r="AH69" s="17"/>
      <c r="AI69" s="17"/>
      <c r="AJ69" s="17"/>
      <c r="AK69" s="17"/>
      <c r="AL69" s="17"/>
      <c r="AM69" s="17"/>
      <c r="AN69" s="17"/>
      <c r="AO69" s="17"/>
      <c r="AP69" s="17"/>
      <c r="AQ69" s="17"/>
      <c r="AR69" s="17"/>
      <c r="AS69" s="17"/>
      <c r="AT69" s="17"/>
      <c r="AU69" s="1"/>
      <c r="AV69" s="1"/>
      <c r="AW69" s="1"/>
      <c r="AX69" s="1"/>
      <c r="AY69" s="1"/>
      <c r="AZ69" s="1"/>
      <c r="BA69" s="1"/>
      <c r="BB69" s="1"/>
      <c r="BC69" s="1"/>
    </row>
    <row r="70" spans="1:55" ht="15.75" customHeight="1">
      <c r="A70" s="1"/>
      <c r="B70" s="1"/>
      <c r="C70" s="1"/>
      <c r="D70" s="1"/>
      <c r="E70" s="18"/>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8"/>
      <c r="AG70" s="17"/>
      <c r="AH70" s="17"/>
      <c r="AI70" s="17"/>
      <c r="AJ70" s="17"/>
      <c r="AK70" s="17"/>
      <c r="AL70" s="17"/>
      <c r="AM70" s="17"/>
      <c r="AN70" s="17"/>
      <c r="AO70" s="17"/>
      <c r="AP70" s="17"/>
      <c r="AQ70" s="17"/>
      <c r="AR70" s="17"/>
      <c r="AS70" s="17"/>
      <c r="AT70" s="17"/>
      <c r="AU70" s="1"/>
      <c r="AV70" s="1"/>
      <c r="AW70" s="1"/>
      <c r="AX70" s="1"/>
      <c r="AY70" s="1"/>
      <c r="AZ70" s="1"/>
      <c r="BA70" s="1"/>
      <c r="BB70" s="1"/>
      <c r="BC70" s="1"/>
    </row>
    <row r="71" spans="1:55" ht="15.75" customHeight="1">
      <c r="A71" s="1"/>
      <c r="B71" s="1"/>
      <c r="C71" s="1"/>
      <c r="D71" s="1"/>
      <c r="E71" s="18"/>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8"/>
      <c r="AG71" s="17"/>
      <c r="AH71" s="17"/>
      <c r="AI71" s="17"/>
      <c r="AJ71" s="17"/>
      <c r="AK71" s="17"/>
      <c r="AL71" s="17"/>
      <c r="AM71" s="17"/>
      <c r="AN71" s="17"/>
      <c r="AO71" s="17"/>
      <c r="AP71" s="17"/>
      <c r="AQ71" s="17"/>
      <c r="AR71" s="17"/>
      <c r="AS71" s="17"/>
      <c r="AT71" s="17"/>
      <c r="AU71" s="1"/>
      <c r="AV71" s="1"/>
      <c r="AW71" s="1"/>
      <c r="AX71" s="1"/>
      <c r="AY71" s="1"/>
      <c r="AZ71" s="1"/>
      <c r="BA71" s="1"/>
      <c r="BB71" s="1"/>
      <c r="BC71" s="1"/>
    </row>
    <row r="72" spans="1:55" ht="15.75" customHeight="1">
      <c r="A72" s="1"/>
      <c r="B72" s="1"/>
      <c r="C72" s="1"/>
      <c r="D72" s="1"/>
      <c r="E72" s="18"/>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8"/>
      <c r="AG72" s="17"/>
      <c r="AH72" s="17"/>
      <c r="AI72" s="17"/>
      <c r="AJ72" s="17"/>
      <c r="AK72" s="17"/>
      <c r="AL72" s="17"/>
      <c r="AM72" s="17"/>
      <c r="AN72" s="17"/>
      <c r="AO72" s="17"/>
      <c r="AP72" s="17"/>
      <c r="AQ72" s="17"/>
      <c r="AR72" s="17"/>
      <c r="AS72" s="17"/>
      <c r="AT72" s="17"/>
      <c r="AU72" s="1"/>
      <c r="AV72" s="1"/>
      <c r="AW72" s="1"/>
      <c r="AX72" s="1"/>
      <c r="AY72" s="1"/>
      <c r="AZ72" s="1"/>
      <c r="BA72" s="1"/>
      <c r="BB72" s="1"/>
      <c r="BC72" s="1"/>
    </row>
    <row r="73" spans="1:55" ht="15.75" customHeight="1">
      <c r="A73" s="1"/>
      <c r="B73" s="1"/>
      <c r="C73" s="1"/>
      <c r="D73" s="1"/>
      <c r="E73" s="18"/>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8"/>
      <c r="AG73" s="17"/>
      <c r="AH73" s="17"/>
      <c r="AI73" s="17"/>
      <c r="AJ73" s="17"/>
      <c r="AK73" s="17"/>
      <c r="AL73" s="17"/>
      <c r="AM73" s="17"/>
      <c r="AN73" s="17"/>
      <c r="AO73" s="17"/>
      <c r="AP73" s="17"/>
      <c r="AQ73" s="17"/>
      <c r="AR73" s="17"/>
      <c r="AS73" s="17"/>
      <c r="AT73" s="17"/>
      <c r="AU73" s="1"/>
      <c r="AV73" s="1"/>
      <c r="AW73" s="1"/>
      <c r="AX73" s="1"/>
      <c r="AY73" s="1"/>
      <c r="AZ73" s="1"/>
      <c r="BA73" s="1"/>
      <c r="BB73" s="1"/>
      <c r="BC73" s="1"/>
    </row>
    <row r="74" spans="1:55" ht="15.75" customHeight="1">
      <c r="A74" s="1"/>
      <c r="B74" s="1"/>
      <c r="C74" s="1"/>
      <c r="D74" s="1"/>
      <c r="E74" s="18"/>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8"/>
      <c r="AG74" s="17"/>
      <c r="AH74" s="17"/>
      <c r="AI74" s="17"/>
      <c r="AJ74" s="17"/>
      <c r="AK74" s="17"/>
      <c r="AL74" s="17"/>
      <c r="AM74" s="17"/>
      <c r="AN74" s="17"/>
      <c r="AO74" s="17"/>
      <c r="AP74" s="17"/>
      <c r="AQ74" s="17"/>
      <c r="AR74" s="17"/>
      <c r="AS74" s="17"/>
      <c r="AT74" s="17"/>
      <c r="AU74" s="1"/>
      <c r="AV74" s="1"/>
      <c r="AW74" s="1"/>
      <c r="AX74" s="1"/>
      <c r="AY74" s="1"/>
      <c r="AZ74" s="1"/>
      <c r="BA74" s="1"/>
      <c r="BB74" s="1"/>
      <c r="BC74" s="1"/>
    </row>
    <row r="75" spans="1:55" ht="15.75" customHeight="1">
      <c r="A75" s="1"/>
      <c r="B75" s="1"/>
      <c r="C75" s="1"/>
      <c r="D75" s="1"/>
      <c r="E75" s="18"/>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8"/>
      <c r="AG75" s="17"/>
      <c r="AH75" s="17"/>
      <c r="AI75" s="17"/>
      <c r="AJ75" s="17"/>
      <c r="AK75" s="17"/>
      <c r="AL75" s="17"/>
      <c r="AM75" s="17"/>
      <c r="AN75" s="17"/>
      <c r="AO75" s="17"/>
      <c r="AP75" s="17"/>
      <c r="AQ75" s="17"/>
      <c r="AR75" s="17"/>
      <c r="AS75" s="17"/>
      <c r="AT75" s="17"/>
      <c r="AU75" s="1"/>
      <c r="AV75" s="1"/>
      <c r="AW75" s="1"/>
      <c r="AX75" s="1"/>
      <c r="AY75" s="1"/>
      <c r="AZ75" s="1"/>
      <c r="BA75" s="1"/>
      <c r="BB75" s="1"/>
      <c r="BC75" s="1"/>
    </row>
    <row r="76" spans="1:55" ht="15.75" customHeight="1">
      <c r="A76" s="1"/>
      <c r="B76" s="1"/>
      <c r="C76" s="1"/>
      <c r="D76" s="1"/>
      <c r="E76" s="18"/>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8"/>
      <c r="AG76" s="17"/>
      <c r="AH76" s="17"/>
      <c r="AI76" s="17"/>
      <c r="AJ76" s="17"/>
      <c r="AK76" s="17"/>
      <c r="AL76" s="17"/>
      <c r="AM76" s="17"/>
      <c r="AN76" s="17"/>
      <c r="AO76" s="17"/>
      <c r="AP76" s="17"/>
      <c r="AQ76" s="17"/>
      <c r="AR76" s="17"/>
      <c r="AS76" s="17"/>
      <c r="AT76" s="17"/>
      <c r="AU76" s="1"/>
      <c r="AV76" s="1"/>
      <c r="AW76" s="1"/>
      <c r="AX76" s="1"/>
      <c r="AY76" s="1"/>
      <c r="AZ76" s="1"/>
      <c r="BA76" s="1"/>
      <c r="BB76" s="1"/>
      <c r="BC76" s="1"/>
    </row>
    <row r="77" spans="1:55" ht="15.75" customHeight="1">
      <c r="A77" s="1"/>
      <c r="B77" s="1"/>
      <c r="C77" s="1"/>
      <c r="D77" s="1"/>
      <c r="E77" s="18"/>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8"/>
      <c r="AG77" s="17"/>
      <c r="AH77" s="17"/>
      <c r="AI77" s="17"/>
      <c r="AJ77" s="17"/>
      <c r="AK77" s="17"/>
      <c r="AL77" s="17"/>
      <c r="AM77" s="17"/>
      <c r="AN77" s="17"/>
      <c r="AO77" s="17"/>
      <c r="AP77" s="17"/>
      <c r="AQ77" s="17"/>
      <c r="AR77" s="17"/>
      <c r="AS77" s="17"/>
      <c r="AT77" s="17"/>
      <c r="AU77" s="1"/>
      <c r="AV77" s="1"/>
      <c r="AW77" s="1"/>
      <c r="AX77" s="1"/>
      <c r="AY77" s="1"/>
      <c r="AZ77" s="1"/>
      <c r="BA77" s="1"/>
      <c r="BB77" s="1"/>
      <c r="BC77" s="1"/>
    </row>
    <row r="78" spans="1:55" ht="15.75" customHeight="1">
      <c r="A78" s="1"/>
      <c r="B78" s="1"/>
      <c r="C78" s="1"/>
      <c r="D78" s="1"/>
      <c r="E78" s="18"/>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8"/>
      <c r="AG78" s="17"/>
      <c r="AH78" s="17"/>
      <c r="AI78" s="17"/>
      <c r="AJ78" s="17"/>
      <c r="AK78" s="17"/>
      <c r="AL78" s="17"/>
      <c r="AM78" s="17"/>
      <c r="AN78" s="17"/>
      <c r="AO78" s="17"/>
      <c r="AP78" s="17"/>
      <c r="AQ78" s="17"/>
      <c r="AR78" s="17"/>
      <c r="AS78" s="17"/>
      <c r="AT78" s="17"/>
      <c r="AU78" s="1"/>
      <c r="AV78" s="1"/>
      <c r="AW78" s="1"/>
      <c r="AX78" s="1"/>
      <c r="AY78" s="1"/>
      <c r="AZ78" s="1"/>
      <c r="BA78" s="1"/>
      <c r="BB78" s="1"/>
      <c r="BC78" s="1"/>
    </row>
    <row r="79" spans="1:55" ht="15.75" customHeight="1">
      <c r="A79" s="1"/>
      <c r="B79" s="1"/>
      <c r="C79" s="1"/>
      <c r="D79" s="1"/>
      <c r="E79" s="18"/>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8"/>
      <c r="AG79" s="17"/>
      <c r="AH79" s="17"/>
      <c r="AI79" s="17"/>
      <c r="AJ79" s="17"/>
      <c r="AK79" s="17"/>
      <c r="AL79" s="17"/>
      <c r="AM79" s="17"/>
      <c r="AN79" s="17"/>
      <c r="AO79" s="17"/>
      <c r="AP79" s="17"/>
      <c r="AQ79" s="17"/>
      <c r="AR79" s="17"/>
      <c r="AS79" s="17"/>
      <c r="AT79" s="17"/>
      <c r="AU79" s="1"/>
      <c r="AV79" s="1"/>
      <c r="AW79" s="1"/>
      <c r="AX79" s="1"/>
      <c r="AY79" s="1"/>
      <c r="AZ79" s="1"/>
      <c r="BA79" s="1"/>
      <c r="BB79" s="1"/>
      <c r="BC79" s="1"/>
    </row>
    <row r="80" spans="1:55" ht="15.75" customHeight="1">
      <c r="A80" s="1"/>
      <c r="B80" s="1"/>
      <c r="C80" s="1"/>
      <c r="D80" s="1"/>
      <c r="E80" s="18"/>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8"/>
      <c r="AG80" s="17"/>
      <c r="AH80" s="17"/>
      <c r="AI80" s="17"/>
      <c r="AJ80" s="17"/>
      <c r="AK80" s="17"/>
      <c r="AL80" s="17"/>
      <c r="AM80" s="17"/>
      <c r="AN80" s="17"/>
      <c r="AO80" s="17"/>
      <c r="AP80" s="17"/>
      <c r="AQ80" s="17"/>
      <c r="AR80" s="17"/>
      <c r="AS80" s="17"/>
      <c r="AT80" s="17"/>
      <c r="AU80" s="1"/>
      <c r="AV80" s="1"/>
      <c r="AW80" s="1"/>
      <c r="AX80" s="1"/>
      <c r="AY80" s="1"/>
      <c r="AZ80" s="1"/>
      <c r="BA80" s="1"/>
      <c r="BB80" s="1"/>
      <c r="BC80" s="1"/>
    </row>
    <row r="81" spans="1:55" ht="15.75" customHeight="1">
      <c r="A81" s="1"/>
      <c r="B81" s="1"/>
      <c r="C81" s="1"/>
      <c r="D81" s="1"/>
      <c r="E81" s="18"/>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8"/>
      <c r="AG81" s="17"/>
      <c r="AH81" s="17"/>
      <c r="AI81" s="17"/>
      <c r="AJ81" s="17"/>
      <c r="AK81" s="17"/>
      <c r="AL81" s="17"/>
      <c r="AM81" s="17"/>
      <c r="AN81" s="17"/>
      <c r="AO81" s="17"/>
      <c r="AP81" s="17"/>
      <c r="AQ81" s="17"/>
      <c r="AR81" s="17"/>
      <c r="AS81" s="17"/>
      <c r="AT81" s="17"/>
      <c r="AU81" s="1"/>
      <c r="AV81" s="1"/>
      <c r="AW81" s="1"/>
      <c r="AX81" s="1"/>
      <c r="AY81" s="1"/>
      <c r="AZ81" s="1"/>
      <c r="BA81" s="1"/>
      <c r="BB81" s="1"/>
      <c r="BC81" s="1"/>
    </row>
    <row r="82" spans="1:55" ht="15.75" customHeight="1">
      <c r="A82" s="1"/>
      <c r="B82" s="1"/>
      <c r="C82" s="1"/>
      <c r="D82" s="1"/>
      <c r="E82" s="18"/>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8"/>
      <c r="AG82" s="17"/>
      <c r="AH82" s="17"/>
      <c r="AI82" s="17"/>
      <c r="AJ82" s="17"/>
      <c r="AK82" s="17"/>
      <c r="AL82" s="17"/>
      <c r="AM82" s="17"/>
      <c r="AN82" s="17"/>
      <c r="AO82" s="17"/>
      <c r="AP82" s="17"/>
      <c r="AQ82" s="17"/>
      <c r="AR82" s="17"/>
      <c r="AS82" s="17"/>
      <c r="AT82" s="17"/>
      <c r="AU82" s="1"/>
      <c r="AV82" s="1"/>
      <c r="AW82" s="1"/>
      <c r="AX82" s="1"/>
      <c r="AY82" s="1"/>
      <c r="AZ82" s="1"/>
      <c r="BA82" s="1"/>
      <c r="BB82" s="1"/>
      <c r="BC82" s="1"/>
    </row>
    <row r="83" spans="1:55" ht="15.75" customHeight="1">
      <c r="A83" s="1"/>
      <c r="B83" s="1"/>
      <c r="C83" s="1"/>
      <c r="D83" s="1"/>
      <c r="E83" s="18"/>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8"/>
      <c r="AG83" s="17"/>
      <c r="AH83" s="17"/>
      <c r="AI83" s="17"/>
      <c r="AJ83" s="17"/>
      <c r="AK83" s="17"/>
      <c r="AL83" s="17"/>
      <c r="AM83" s="17"/>
      <c r="AN83" s="17"/>
      <c r="AO83" s="17"/>
      <c r="AP83" s="17"/>
      <c r="AQ83" s="17"/>
      <c r="AR83" s="17"/>
      <c r="AS83" s="17"/>
      <c r="AT83" s="17"/>
      <c r="AU83" s="1"/>
      <c r="AV83" s="1"/>
      <c r="AW83" s="1"/>
      <c r="AX83" s="1"/>
      <c r="AY83" s="1"/>
      <c r="AZ83" s="1"/>
      <c r="BA83" s="1"/>
      <c r="BB83" s="1"/>
      <c r="BC83" s="1"/>
    </row>
    <row r="84" spans="1:55"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row>
    <row r="85" spans="1:5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row>
    <row r="86" spans="1:55"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row>
    <row r="87" spans="1:55"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row>
    <row r="88" spans="1:55"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6"/>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row>
    <row r="89" spans="1:55"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6"/>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row>
    <row r="90" spans="1:55"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6"/>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row>
    <row r="91" spans="1:55"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6"/>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row>
    <row r="92" spans="1:55"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row>
    <row r="93" spans="1:55"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row>
    <row r="94" spans="1:55"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row>
    <row r="95" spans="1:5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row>
    <row r="96" spans="1:55"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row>
    <row r="97" spans="1:55"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row>
    <row r="98" spans="1:55"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row>
    <row r="99" spans="1:55"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row>
    <row r="100" spans="1:55"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row>
    <row r="101" spans="1:55"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row>
    <row r="102" spans="1:55"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row>
    <row r="103" spans="1:55"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row>
    <row r="104" spans="1:55"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row>
    <row r="105" spans="1:5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row>
    <row r="106" spans="1:55"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row>
    <row r="107" spans="1:55"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row>
    <row r="108" spans="1:55"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row>
    <row r="109" spans="1:55"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row>
    <row r="110" spans="1:55"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row>
    <row r="111" spans="1:55"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row>
    <row r="112" spans="1:55"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row>
    <row r="113" spans="1:55"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row>
    <row r="114" spans="1:55"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row>
    <row r="115" spans="1:5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row>
    <row r="116" spans="1:55"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row>
    <row r="117" spans="1:55"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row>
    <row r="118" spans="1:55"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row>
    <row r="119" spans="1:55"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row>
    <row r="120" spans="1:55"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row>
    <row r="121" spans="1:55"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row>
    <row r="122" spans="1:55"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row>
    <row r="123" spans="1:55"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row>
    <row r="124" spans="1:55"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row>
    <row r="125" spans="1:5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row>
    <row r="126" spans="1:55"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row>
    <row r="127" spans="1:55"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row>
    <row r="128" spans="1:55"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row>
    <row r="129" spans="1:55"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row>
    <row r="130" spans="1:55"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row>
    <row r="131" spans="1:55"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row>
    <row r="132" spans="1:55"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row>
    <row r="133" spans="1:55"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row>
    <row r="134" spans="1:55"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row>
    <row r="135" spans="1:5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row>
    <row r="136" spans="1:55"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row>
    <row r="137" spans="1:55"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row>
    <row r="138" spans="1:55"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row>
    <row r="139" spans="1:55"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row>
    <row r="140" spans="1:55"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row>
    <row r="141" spans="1:55"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row>
    <row r="142" spans="1:55"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row>
    <row r="143" spans="1:55"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row>
    <row r="144" spans="1:55"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row>
    <row r="145" spans="1:5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row>
    <row r="146" spans="1:55"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row>
    <row r="147" spans="1:55"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row>
    <row r="148" spans="1:55"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row>
    <row r="149" spans="1:55"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row>
    <row r="150" spans="1:55"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row>
    <row r="151" spans="1:55"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row>
    <row r="152" spans="1:55"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row>
    <row r="153" spans="1:55"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row>
    <row r="154" spans="1:55"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row>
    <row r="155" spans="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row>
    <row r="156" spans="1:55"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row>
    <row r="157" spans="1:55"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row>
    <row r="158" spans="1:55"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row>
    <row r="159" spans="1:55"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row>
    <row r="160" spans="1:55"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row>
    <row r="161" spans="1:55"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row>
    <row r="162" spans="1:55"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row>
    <row r="163" spans="1:55"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row>
    <row r="164" spans="1:55"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row>
    <row r="165" spans="1:5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row>
    <row r="166" spans="1:55"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row>
    <row r="167" spans="1:55"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row>
    <row r="168" spans="1:55"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row>
    <row r="169" spans="1:55"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row>
    <row r="170" spans="1:55"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row>
    <row r="171" spans="1:55"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row>
    <row r="172" spans="1:55"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row>
    <row r="173" spans="1:55"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row>
    <row r="174" spans="1:55"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row>
    <row r="175" spans="1:5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row>
    <row r="176" spans="1:55"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row>
    <row r="177" spans="1:55"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row>
    <row r="178" spans="1:55"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row>
    <row r="179" spans="1:55"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row>
    <row r="180" spans="1:55"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row>
    <row r="181" spans="1:55"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row>
    <row r="182" spans="1:55"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row>
    <row r="183" spans="1:55"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row>
    <row r="184" spans="1:55"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row>
    <row r="185" spans="1:5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row>
    <row r="186" spans="1:55"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row>
    <row r="187" spans="1:55"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row>
    <row r="188" spans="1:55"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row>
    <row r="189" spans="1:55"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row>
    <row r="190" spans="1:55"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row>
    <row r="191" spans="1:55"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row>
    <row r="192" spans="1:55"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row>
    <row r="193" spans="1:55"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row>
    <row r="194" spans="1:55"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row>
    <row r="195" spans="1:5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row>
    <row r="196" spans="1:55"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row>
    <row r="197" spans="1:55"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row>
    <row r="198" spans="1:55"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row>
    <row r="199" spans="1:55"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row>
    <row r="200" spans="1:55"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row>
    <row r="201" spans="1:55"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row>
    <row r="202" spans="1:55"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row>
    <row r="203" spans="1:55"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row>
    <row r="204" spans="1:55"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row>
    <row r="205" spans="1:5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row>
    <row r="206" spans="1:55"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row>
    <row r="207" spans="1:55"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row>
    <row r="208" spans="1:55"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row>
    <row r="209" spans="1:55"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row>
    <row r="210" spans="1:55"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row>
    <row r="211" spans="1:55"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row>
    <row r="212" spans="1:55"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row>
    <row r="213" spans="1:55"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row>
    <row r="214" spans="1:55"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row>
    <row r="215" spans="1:5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row>
    <row r="216" spans="1:55"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row>
    <row r="217" spans="1:55"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row>
    <row r="218" spans="1:55"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row>
    <row r="219" spans="1:55"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row>
    <row r="220" spans="1:55"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row>
    <row r="221" spans="1:55"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row>
    <row r="222" spans="1:55"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row>
    <row r="223" spans="1:55"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row>
    <row r="224" spans="1:55"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row>
    <row r="225" spans="1:5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row>
    <row r="226" spans="1:55"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row>
    <row r="227" spans="1:55"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row>
    <row r="228" spans="1:55"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row>
    <row r="229" spans="1:55"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row>
    <row r="230" spans="1:55"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row>
    <row r="231" spans="1:55"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row>
    <row r="232" spans="1:55"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row>
    <row r="233" spans="1:55"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row>
    <row r="234" spans="1:55"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row>
    <row r="235" spans="1:5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row>
    <row r="236" spans="1:55"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row>
    <row r="237" spans="1:55"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row>
    <row r="238" spans="1:55"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row>
    <row r="239" spans="1:55"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row>
    <row r="240" spans="1:55"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row>
    <row r="241" spans="1:55"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row>
    <row r="242" spans="1:55"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row>
    <row r="243" spans="1:55"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row>
    <row r="244" spans="1:55"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row>
    <row r="245" spans="1:5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row>
    <row r="246" spans="1:55"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row>
    <row r="247" spans="1:55"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row>
    <row r="248" spans="1:55"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row>
    <row r="249" spans="1:55"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row>
    <row r="250" spans="1:55"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row>
    <row r="251" spans="1:55"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row>
    <row r="252" spans="1:55"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row>
    <row r="253" spans="1:55"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row>
    <row r="254" spans="1:55"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row>
    <row r="255" spans="1: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row>
    <row r="256" spans="1:55"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row>
    <row r="257" spans="1:55"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row>
    <row r="258" spans="1:55"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row>
    <row r="259" spans="1:55"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row>
    <row r="260" spans="1:55"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row>
    <row r="261" spans="1:55"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row>
    <row r="262" spans="1:55"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row>
    <row r="263" spans="1:55"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row>
    <row r="264" spans="1:55"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row>
    <row r="265" spans="1:5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row>
    <row r="266" spans="1:55"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row>
    <row r="267" spans="1:55"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row>
    <row r="268" spans="1:55"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row>
    <row r="269" spans="1:55"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row>
    <row r="270" spans="1:55"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row>
    <row r="271" spans="1:55"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row>
    <row r="272" spans="1:55"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row>
    <row r="273" spans="1:55"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row>
    <row r="274" spans="1:55"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row>
    <row r="275" spans="1:5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row>
    <row r="276" spans="1:55"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row>
    <row r="277" spans="1:55"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row>
    <row r="278" spans="1:55"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row>
    <row r="279" spans="1:55"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row>
    <row r="280" spans="1:55"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row>
    <row r="281" spans="1:55"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row>
    <row r="282" spans="1:55"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row>
    <row r="283" spans="1:55"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row>
    <row r="284" spans="1:55"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row>
    <row r="285" spans="1:5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row>
    <row r="286" spans="1:55"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row>
    <row r="287" spans="1:55"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row>
    <row r="288" spans="1:55"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row>
    <row r="289" spans="1:55"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row>
    <row r="290" spans="1:55"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row>
    <row r="291" spans="1:55"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row>
    <row r="292" spans="1:55"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row>
    <row r="293" spans="1:55"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row>
    <row r="294" spans="1:55"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row>
    <row r="295" spans="1:5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row>
    <row r="296" spans="1:55"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row>
    <row r="297" spans="1:55"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row>
    <row r="298" spans="1:55"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row>
    <row r="299" spans="1:55"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row>
    <row r="300" spans="1:55"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row>
    <row r="301" spans="1:55"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row>
    <row r="302" spans="1:55"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row>
    <row r="303" spans="1:55"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row>
    <row r="304" spans="1:55"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row>
    <row r="305" spans="1:5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row>
    <row r="306" spans="1:55"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row>
    <row r="307" spans="1:55"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row>
    <row r="308" spans="1:55"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row>
    <row r="309" spans="1:55"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row>
    <row r="310" spans="1:55"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row>
    <row r="311" spans="1:55"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row>
    <row r="312" spans="1:55"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row>
    <row r="313" spans="1:55"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row>
    <row r="314" spans="1:55"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row>
    <row r="315" spans="1:5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row>
    <row r="316" spans="1:55"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row>
    <row r="317" spans="1:55"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row>
    <row r="318" spans="1:55"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row>
    <row r="319" spans="1:55"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row>
    <row r="320" spans="1:55"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row>
    <row r="321" spans="1:55"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row>
    <row r="322" spans="1:55"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row>
    <row r="323" spans="1:55"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row>
    <row r="324" spans="1:55"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row>
    <row r="325" spans="1:5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row>
    <row r="326" spans="1:55"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row>
    <row r="327" spans="1:55"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row>
    <row r="328" spans="1:55"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row>
    <row r="329" spans="1:55"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row>
    <row r="330" spans="1:55"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row>
    <row r="331" spans="1:55"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row>
    <row r="332" spans="1:55"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row>
    <row r="333" spans="1:55"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row>
    <row r="334" spans="1:55"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row>
    <row r="335" spans="1:5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row>
    <row r="336" spans="1:55"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row>
    <row r="337" spans="1:55"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row>
    <row r="338" spans="1:55"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row>
    <row r="339" spans="1:55"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row>
    <row r="340" spans="1:55"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row>
    <row r="341" spans="1:55"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row>
    <row r="342" spans="1:55"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row>
    <row r="343" spans="1:55"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row>
    <row r="344" spans="1:55"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row>
    <row r="345" spans="1:5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row>
    <row r="346" spans="1:55"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row>
    <row r="347" spans="1:55"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row>
    <row r="348" spans="1:55"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row>
    <row r="349" spans="1:55"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row>
    <row r="350" spans="1:55"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row>
    <row r="351" spans="1:55"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row>
    <row r="352" spans="1:55"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row>
    <row r="353" spans="1:55"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row>
    <row r="354" spans="1:55"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row>
    <row r="355" spans="1: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row>
    <row r="356" spans="1:55"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row>
    <row r="357" spans="1:55"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row>
    <row r="358" spans="1:55"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row>
    <row r="359" spans="1:55"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row>
    <row r="360" spans="1:55"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row>
    <row r="361" spans="1:55"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row>
    <row r="362" spans="1:55"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row>
    <row r="363" spans="1:55"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row>
    <row r="364" spans="1:55"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row>
    <row r="365" spans="1:5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row>
    <row r="366" spans="1:55"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row>
    <row r="367" spans="1:55"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row>
    <row r="368" spans="1:55"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row>
    <row r="369" spans="1:55"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row>
    <row r="370" spans="1:55"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row>
    <row r="371" spans="1:55"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row>
    <row r="372" spans="1:55"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row>
    <row r="373" spans="1:55"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row>
    <row r="374" spans="1:55"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row>
    <row r="375" spans="1:5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row>
    <row r="376" spans="1:55"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row>
    <row r="377" spans="1:55"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row>
    <row r="378" spans="1:55"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row>
    <row r="379" spans="1:55"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row>
    <row r="380" spans="1:55"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row>
    <row r="381" spans="1:55"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row>
    <row r="382" spans="1:55"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row>
    <row r="383" spans="1:55"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row>
    <row r="384" spans="1:55"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row>
    <row r="385" spans="1:5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row>
    <row r="386" spans="1:55"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row>
    <row r="387" spans="1:55"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row>
    <row r="388" spans="1:55"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row>
    <row r="389" spans="1:55"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row>
    <row r="390" spans="1:55"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row>
    <row r="391" spans="1:55"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row>
    <row r="392" spans="1:55"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row>
    <row r="393" spans="1:55"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row>
    <row r="394" spans="1:55"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row>
    <row r="395" spans="1:5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row>
    <row r="396" spans="1:55"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row>
    <row r="397" spans="1:55"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row>
    <row r="398" spans="1:55"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row>
    <row r="399" spans="1:55"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row>
    <row r="400" spans="1:55"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row>
    <row r="401" spans="1:55"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row>
    <row r="402" spans="1:55"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row>
    <row r="403" spans="1:55"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row>
    <row r="404" spans="1:55"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row>
    <row r="405" spans="1:5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row>
    <row r="406" spans="1:55"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row>
    <row r="407" spans="1:55"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row>
    <row r="408" spans="1:55"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row>
    <row r="409" spans="1:55"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row>
    <row r="410" spans="1:55"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row>
    <row r="411" spans="1:55"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row>
    <row r="412" spans="1:55"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row>
    <row r="413" spans="1:55"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row>
    <row r="414" spans="1:55"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row>
    <row r="415" spans="1:5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row>
    <row r="416" spans="1:55"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row>
    <row r="417" spans="1:55"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row>
    <row r="418" spans="1:55"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row>
    <row r="419" spans="1:55"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row>
    <row r="420" spans="1:55"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row>
    <row r="421" spans="1:55"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row>
    <row r="422" spans="1:55"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row>
    <row r="423" spans="1:55"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row>
    <row r="424" spans="1:55"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row>
    <row r="425" spans="1:5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row>
    <row r="426" spans="1:55"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row>
    <row r="427" spans="1:55"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row>
    <row r="428" spans="1:55"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row>
    <row r="429" spans="1:55"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row>
    <row r="430" spans="1:55"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row>
    <row r="431" spans="1:55"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row>
    <row r="432" spans="1:55"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row>
    <row r="433" spans="1:55"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row>
    <row r="434" spans="1:55"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row>
    <row r="435" spans="1:5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row>
    <row r="436" spans="1:55"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row>
    <row r="437" spans="1:55"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row>
    <row r="438" spans="1:55"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row>
    <row r="439" spans="1:55"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row>
    <row r="440" spans="1:55"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row>
    <row r="441" spans="1:55"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row>
    <row r="442" spans="1:55"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row>
    <row r="443" spans="1:55"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row>
    <row r="444" spans="1:55"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row>
    <row r="445" spans="1:5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row>
    <row r="446" spans="1:55"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row>
    <row r="447" spans="1:55"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row>
    <row r="448" spans="1:55"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row>
    <row r="449" spans="1:55"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row>
    <row r="450" spans="1:55"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row>
    <row r="451" spans="1:55"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row>
    <row r="452" spans="1:55"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row>
    <row r="453" spans="1:55"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row>
    <row r="454" spans="1:55"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row>
    <row r="455" spans="1: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row>
    <row r="456" spans="1:55"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row>
    <row r="457" spans="1:55"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row>
    <row r="458" spans="1:55"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row>
    <row r="459" spans="1:55"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row>
    <row r="460" spans="1:55"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row>
    <row r="461" spans="1:55"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row>
    <row r="462" spans="1:55"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row>
    <row r="463" spans="1:55"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row>
    <row r="464" spans="1:55"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row>
    <row r="465" spans="1:5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row>
    <row r="466" spans="1:55"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row>
    <row r="467" spans="1:55"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row>
    <row r="468" spans="1:55"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row>
    <row r="469" spans="1:55"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row>
    <row r="470" spans="1:55"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row>
    <row r="471" spans="1:55"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row>
    <row r="472" spans="1:55"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row>
    <row r="473" spans="1:55"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row>
    <row r="474" spans="1:55"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row>
    <row r="475" spans="1:5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row>
    <row r="476" spans="1:55"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row>
    <row r="477" spans="1:55"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row>
    <row r="478" spans="1:55"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row>
    <row r="479" spans="1:55"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row>
    <row r="480" spans="1:55"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row>
    <row r="481" spans="1:55"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row>
    <row r="482" spans="1:55"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row>
    <row r="483" spans="1:55"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row>
    <row r="484" spans="1:55"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row>
    <row r="485" spans="1:5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row>
    <row r="486" spans="1:55"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row>
    <row r="487" spans="1:55"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row>
    <row r="488" spans="1:55"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row>
    <row r="489" spans="1:55"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row>
    <row r="490" spans="1:55"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row>
    <row r="491" spans="1:55"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row>
    <row r="492" spans="1:55"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row>
    <row r="493" spans="1:55"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row>
    <row r="494" spans="1:55"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row>
    <row r="495" spans="1:5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row>
    <row r="496" spans="1:55"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row>
    <row r="497" spans="1:55"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row>
    <row r="498" spans="1:55"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row>
    <row r="499" spans="1:55"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row>
    <row r="500" spans="1:55"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row>
    <row r="501" spans="1:55"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row>
    <row r="502" spans="1:55"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row>
    <row r="503" spans="1:55"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row>
    <row r="504" spans="1:55"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row>
    <row r="505" spans="1:5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row>
    <row r="506" spans="1:55"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row>
    <row r="507" spans="1:55"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row>
    <row r="508" spans="1:55"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row>
    <row r="509" spans="1:55"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row>
    <row r="510" spans="1:55"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row>
    <row r="511" spans="1:55"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row>
    <row r="512" spans="1:55"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row>
    <row r="513" spans="1:55"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row>
    <row r="514" spans="1:55"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row>
    <row r="515" spans="1:5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row>
    <row r="516" spans="1:55"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row>
    <row r="517" spans="1:55"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row>
    <row r="518" spans="1:55"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row>
    <row r="519" spans="1:55"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row>
    <row r="520" spans="1:55"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row>
    <row r="521" spans="1:55"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row>
    <row r="522" spans="1:55"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row>
    <row r="523" spans="1:55"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row>
    <row r="524" spans="1:55"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row>
    <row r="525" spans="1:5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row>
    <row r="526" spans="1:55"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row>
    <row r="527" spans="1:55"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row>
    <row r="528" spans="1:55"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row>
    <row r="529" spans="1:55"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row>
    <row r="530" spans="1:55"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row>
    <row r="531" spans="1:55"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row>
    <row r="532" spans="1:55"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row>
    <row r="533" spans="1:55"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row>
    <row r="534" spans="1:55"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row>
    <row r="535" spans="1:5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row>
    <row r="536" spans="1:55"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row>
    <row r="537" spans="1:55"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row>
    <row r="538" spans="1:55"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row>
    <row r="539" spans="1:55"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row>
    <row r="540" spans="1:55"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row>
    <row r="541" spans="1:55"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row>
    <row r="542" spans="1:55"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row>
    <row r="543" spans="1:55"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row>
    <row r="544" spans="1:55"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row>
    <row r="545" spans="1:5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row>
    <row r="546" spans="1:55"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row>
    <row r="547" spans="1:55"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row>
    <row r="548" spans="1:55"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row>
    <row r="549" spans="1:55"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row>
    <row r="550" spans="1:55"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row>
    <row r="551" spans="1:55"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row>
    <row r="552" spans="1:55"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row>
    <row r="553" spans="1:55"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row>
    <row r="554" spans="1:55"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row>
    <row r="555" spans="1: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row>
    <row r="556" spans="1:55"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row>
    <row r="557" spans="1:55"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row>
    <row r="558" spans="1:55"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row>
    <row r="559" spans="1:55"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row>
    <row r="560" spans="1:55"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row>
    <row r="561" spans="1:55"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row>
    <row r="562" spans="1:55"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row>
    <row r="563" spans="1:55"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row>
    <row r="564" spans="1:55"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row>
    <row r="565" spans="1:5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row>
    <row r="566" spans="1:55"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row>
    <row r="567" spans="1:55"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row>
    <row r="568" spans="1:55"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row>
    <row r="569" spans="1:55"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row>
    <row r="570" spans="1:55"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row>
    <row r="571" spans="1:55"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row>
    <row r="572" spans="1:55"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row>
    <row r="573" spans="1:55"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row>
    <row r="574" spans="1:55"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row>
    <row r="575" spans="1:5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row>
    <row r="576" spans="1:55"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row>
    <row r="577" spans="1:55"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row>
    <row r="578" spans="1:55"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row>
    <row r="579" spans="1:55"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row>
    <row r="580" spans="1:55"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row>
    <row r="581" spans="1:55"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row>
    <row r="582" spans="1:55"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row>
    <row r="583" spans="1:55"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row>
    <row r="584" spans="1:55"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row>
    <row r="585" spans="1:5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row>
    <row r="586" spans="1:55"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row>
    <row r="587" spans="1:55"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row>
    <row r="588" spans="1:55"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row>
    <row r="589" spans="1:55"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row>
    <row r="590" spans="1:55"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row>
    <row r="591" spans="1:55"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row>
    <row r="592" spans="1:55"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row>
    <row r="593" spans="1:55"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row>
    <row r="594" spans="1:55"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row>
    <row r="595" spans="1:5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row>
    <row r="596" spans="1:55"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row>
    <row r="597" spans="1:55"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row>
    <row r="598" spans="1:55"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row>
    <row r="599" spans="1:55"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row>
    <row r="600" spans="1:55"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row>
    <row r="601" spans="1:55"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row>
    <row r="602" spans="1:55"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row>
    <row r="603" spans="1:55"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row>
    <row r="604" spans="1:55"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row>
    <row r="605" spans="1:5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row>
    <row r="606" spans="1:55"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row>
    <row r="607" spans="1:55"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row>
    <row r="608" spans="1:55"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row>
    <row r="609" spans="1:55"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row>
    <row r="610" spans="1:55"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row>
    <row r="611" spans="1:55"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row>
    <row r="612" spans="1:55"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row>
    <row r="613" spans="1:55"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row>
    <row r="614" spans="1:55"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row>
    <row r="615" spans="1:5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row>
    <row r="616" spans="1:55"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row>
    <row r="617" spans="1:55"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row>
    <row r="618" spans="1:55"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row>
    <row r="619" spans="1:55"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row>
    <row r="620" spans="1:55"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row>
    <row r="621" spans="1:55"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row>
    <row r="622" spans="1:55"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row>
    <row r="623" spans="1:55"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row>
    <row r="624" spans="1:55"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row>
    <row r="625" spans="1:5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row>
    <row r="626" spans="1:55"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row>
    <row r="627" spans="1:55"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row>
    <row r="628" spans="1:55"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row>
    <row r="629" spans="1:55"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row>
    <row r="630" spans="1:55"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row>
    <row r="631" spans="1:55"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row>
    <row r="632" spans="1:55"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row>
    <row r="633" spans="1:55"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row>
    <row r="634" spans="1:55"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row>
    <row r="635" spans="1:5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row>
    <row r="636" spans="1:55"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row>
    <row r="637" spans="1:55"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row>
    <row r="638" spans="1:55"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row>
    <row r="639" spans="1:55"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row>
    <row r="640" spans="1:55"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row>
    <row r="641" spans="1:55"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row>
    <row r="642" spans="1:55"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row>
    <row r="643" spans="1:55"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row>
    <row r="644" spans="1:55"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row>
    <row r="645" spans="1:5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row>
    <row r="646" spans="1:55"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row>
    <row r="647" spans="1:55"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row>
    <row r="648" spans="1:55"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row>
    <row r="649" spans="1:55"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row>
    <row r="650" spans="1:55"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row>
    <row r="651" spans="1:55"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row>
    <row r="652" spans="1:55"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row>
    <row r="653" spans="1:55"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row>
    <row r="654" spans="1:55"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row>
    <row r="655" spans="1: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row>
    <row r="656" spans="1:55"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row>
    <row r="657" spans="1:55"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row>
    <row r="658" spans="1:55"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row>
    <row r="659" spans="1:55"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row>
    <row r="660" spans="1:55"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row>
    <row r="661" spans="1:55"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row>
    <row r="662" spans="1:55"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row>
    <row r="663" spans="1:55"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row>
    <row r="664" spans="1:55"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row>
    <row r="665" spans="1:5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row>
    <row r="666" spans="1:55"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row>
    <row r="667" spans="1:55"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row>
    <row r="668" spans="1:55"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row>
    <row r="669" spans="1:55"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row>
    <row r="670" spans="1:55"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row>
    <row r="671" spans="1:55"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row>
    <row r="672" spans="1:55"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row>
    <row r="673" spans="1:55"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row>
    <row r="674" spans="1:55"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row>
    <row r="675" spans="1:5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row>
    <row r="676" spans="1:55"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row>
    <row r="677" spans="1:55"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row>
    <row r="678" spans="1:55"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row>
    <row r="679" spans="1:55"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row>
    <row r="680" spans="1:55"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row>
    <row r="681" spans="1:55"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row>
    <row r="682" spans="1:55"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row>
    <row r="683" spans="1:55"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row>
    <row r="684" spans="1:55"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row>
    <row r="685" spans="1:5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row>
    <row r="686" spans="1:55"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row>
    <row r="687" spans="1:55"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row>
    <row r="688" spans="1:55"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row>
    <row r="689" spans="1:55"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row>
    <row r="690" spans="1:55"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row>
    <row r="691" spans="1:55"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row>
    <row r="692" spans="1:55"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row>
    <row r="693" spans="1:55"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row>
    <row r="694" spans="1:55"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row>
    <row r="695" spans="1:5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row>
    <row r="696" spans="1:55"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row>
    <row r="697" spans="1:55"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row>
    <row r="698" spans="1:55"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row>
    <row r="699" spans="1:55"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row>
    <row r="700" spans="1:55"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row>
    <row r="701" spans="1:55"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row>
    <row r="702" spans="1:55"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row>
    <row r="703" spans="1:55"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row>
    <row r="704" spans="1:55"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row>
    <row r="705" spans="1:5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row>
    <row r="706" spans="1:55"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row>
    <row r="707" spans="1:55"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row>
    <row r="708" spans="1:55"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row>
    <row r="709" spans="1:55"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row>
    <row r="710" spans="1:55"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row>
    <row r="711" spans="1:55"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row>
    <row r="712" spans="1:55"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row>
    <row r="713" spans="1:55"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row>
    <row r="714" spans="1:55"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row>
    <row r="715" spans="1:5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row>
    <row r="716" spans="1:55"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row>
    <row r="717" spans="1:55"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row>
    <row r="718" spans="1:55"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row>
    <row r="719" spans="1:55"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row>
    <row r="720" spans="1:55"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row>
    <row r="721" spans="1:55"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row>
    <row r="722" spans="1:55"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row>
    <row r="723" spans="1:55"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row>
    <row r="724" spans="1:55"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row>
    <row r="725" spans="1:5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row>
    <row r="726" spans="1:55"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row>
    <row r="727" spans="1:55"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row>
    <row r="728" spans="1:55"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row>
    <row r="729" spans="1:55"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row>
    <row r="730" spans="1:55"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row>
    <row r="731" spans="1:55"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row>
    <row r="732" spans="1:55"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row>
    <row r="733" spans="1:55"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row>
    <row r="734" spans="1:55"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row>
    <row r="735" spans="1:5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row>
    <row r="736" spans="1:55"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row>
    <row r="737" spans="1:55"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row>
    <row r="738" spans="1:55"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row>
    <row r="739" spans="1:55"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row>
    <row r="740" spans="1:55"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row>
    <row r="741" spans="1:55"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row>
    <row r="742" spans="1:55"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row>
    <row r="743" spans="1:55"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row>
    <row r="744" spans="1:55"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row>
    <row r="745" spans="1:5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row>
    <row r="746" spans="1:55"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row>
    <row r="747" spans="1:55"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row>
    <row r="748" spans="1:55"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row>
    <row r="749" spans="1:55"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row>
    <row r="750" spans="1:55"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row>
    <row r="751" spans="1:55"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row>
    <row r="752" spans="1:55"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row>
    <row r="753" spans="1:55"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row>
    <row r="754" spans="1:55"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row>
    <row r="755" spans="1: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row>
    <row r="756" spans="1:55"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row>
    <row r="757" spans="1:55"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row>
    <row r="758" spans="1:55"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row>
    <row r="759" spans="1:55"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row>
    <row r="760" spans="1:55"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row>
    <row r="761" spans="1:55"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row>
    <row r="762" spans="1:55"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row>
    <row r="763" spans="1:55"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row>
    <row r="764" spans="1:55"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row>
    <row r="765" spans="1:5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row>
    <row r="766" spans="1:55"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row>
    <row r="767" spans="1:55"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row>
    <row r="768" spans="1:55"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row>
    <row r="769" spans="1:55"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row>
    <row r="770" spans="1:55"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row>
    <row r="771" spans="1:55"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row>
    <row r="772" spans="1:55"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row>
    <row r="773" spans="1:55"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row>
    <row r="774" spans="1:55"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row>
    <row r="775" spans="1:5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row>
    <row r="776" spans="1:55"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row>
    <row r="777" spans="1:55"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row>
    <row r="778" spans="1:55"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row>
    <row r="779" spans="1:55"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row>
    <row r="780" spans="1:55"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row>
    <row r="781" spans="1:55"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row>
    <row r="782" spans="1:55"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row>
    <row r="783" spans="1:55"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row>
    <row r="784" spans="1:55"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row>
    <row r="785" spans="1:5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row>
    <row r="786" spans="1:55"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row>
    <row r="787" spans="1:55"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row>
    <row r="788" spans="1:55"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row>
    <row r="789" spans="1:55"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row>
    <row r="790" spans="1:55"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row>
    <row r="791" spans="1:55"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row>
    <row r="792" spans="1:55"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row>
    <row r="793" spans="1:55"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row>
    <row r="794" spans="1:55"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row>
    <row r="795" spans="1:5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row>
    <row r="796" spans="1:55"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row>
    <row r="797" spans="1:55"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row>
    <row r="798" spans="1:55"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row>
    <row r="799" spans="1:55"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row>
    <row r="800" spans="1:55"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row>
    <row r="801" spans="1:55"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row>
    <row r="802" spans="1:55"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row>
    <row r="803" spans="1:55"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row>
    <row r="804" spans="1:55"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row>
    <row r="805" spans="1:5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row>
    <row r="806" spans="1:55"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row>
    <row r="807" spans="1:55"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row>
    <row r="808" spans="1:55"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row>
    <row r="809" spans="1:55"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row>
    <row r="810" spans="1:55"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row>
    <row r="811" spans="1:55"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row>
    <row r="812" spans="1:55"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row>
    <row r="813" spans="1:55"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row>
    <row r="814" spans="1:55"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row>
    <row r="815" spans="1:5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row>
    <row r="816" spans="1:55"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row>
    <row r="817" spans="1:55"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row>
    <row r="818" spans="1:55"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row>
    <row r="819" spans="1:55"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row>
    <row r="820" spans="1:55"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row>
    <row r="821" spans="1:55"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row>
    <row r="822" spans="1:55"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row>
    <row r="823" spans="1:55"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row>
    <row r="824" spans="1:55"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row>
    <row r="825" spans="1:5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row>
    <row r="826" spans="1:55"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row>
    <row r="827" spans="1:55"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row>
    <row r="828" spans="1:55"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row>
    <row r="829" spans="1:55"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row>
    <row r="830" spans="1:55"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row>
    <row r="831" spans="1:55"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row>
    <row r="832" spans="1:55"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row>
    <row r="833" spans="1:55"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row>
    <row r="834" spans="1:55"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row>
    <row r="835" spans="1:5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row>
    <row r="836" spans="1:55"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row>
    <row r="837" spans="1:55"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row>
    <row r="838" spans="1:55"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row>
    <row r="839" spans="1:55"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row>
    <row r="840" spans="1:55"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row>
    <row r="841" spans="1:55"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row>
    <row r="842" spans="1:55"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row>
    <row r="843" spans="1:55"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row>
    <row r="844" spans="1:55"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row>
    <row r="845" spans="1:5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row>
    <row r="846" spans="1:55"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row>
    <row r="847" spans="1:55"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row>
    <row r="848" spans="1:55"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row>
    <row r="849" spans="1:55"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row>
    <row r="850" spans="1:55"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row>
    <row r="851" spans="1:55"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row>
    <row r="852" spans="1:55"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row>
    <row r="853" spans="1:55"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row>
    <row r="854" spans="1:55"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row>
    <row r="855" spans="1: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row>
    <row r="856" spans="1:55"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row>
    <row r="857" spans="1:55"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row>
    <row r="858" spans="1:55"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row>
    <row r="859" spans="1:55"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row>
    <row r="860" spans="1:55"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row>
    <row r="861" spans="1:55"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row>
    <row r="862" spans="1:55"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row>
    <row r="863" spans="1:55"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row>
    <row r="864" spans="1:55"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row>
    <row r="865" spans="1:5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row>
    <row r="866" spans="1:55"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row>
    <row r="867" spans="1:55"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row>
    <row r="868" spans="1:55"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row>
    <row r="869" spans="1:55"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row>
    <row r="870" spans="1:55"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row>
    <row r="871" spans="1:55"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row>
    <row r="872" spans="1:55"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row>
    <row r="873" spans="1:55"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row>
    <row r="874" spans="1:55"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row>
    <row r="875" spans="1:5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row>
    <row r="876" spans="1:55"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row>
    <row r="877" spans="1:55"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row>
    <row r="878" spans="1:55"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row>
    <row r="879" spans="1:55"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row>
    <row r="880" spans="1:55"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row>
    <row r="881" spans="1:55"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row>
    <row r="882" spans="1:55"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row>
    <row r="883" spans="1:55"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row>
    <row r="884" spans="1:55"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row>
    <row r="885" spans="1:5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row>
    <row r="886" spans="1:55"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row>
    <row r="887" spans="1:55"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row>
    <row r="888" spans="1:55"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row>
    <row r="889" spans="1:55"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row>
    <row r="890" spans="1:55"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row>
    <row r="891" spans="1:55"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row>
    <row r="892" spans="1:55"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row>
    <row r="893" spans="1:55"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row>
    <row r="894" spans="1:55"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row>
    <row r="895" spans="1:5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row>
    <row r="896" spans="1:55"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row>
    <row r="897" spans="1:55"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row>
    <row r="898" spans="1:55"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row>
    <row r="899" spans="1:55"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row>
    <row r="900" spans="1:55"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row>
    <row r="901" spans="1:55"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row>
    <row r="902" spans="1:55"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row>
    <row r="903" spans="1:55"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row>
    <row r="904" spans="1:55"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row>
    <row r="905" spans="1:5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row>
    <row r="906" spans="1:55"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row>
    <row r="907" spans="1:55"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row>
    <row r="908" spans="1:55"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row>
    <row r="909" spans="1:55"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row>
    <row r="910" spans="1:55"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row>
    <row r="911" spans="1:55"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row>
    <row r="912" spans="1:55"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row>
    <row r="913" spans="1:55"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row>
    <row r="914" spans="1:55"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row>
    <row r="915" spans="1:5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row>
    <row r="916" spans="1:55"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row>
    <row r="917" spans="1:55"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row>
    <row r="918" spans="1:55"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row>
    <row r="919" spans="1:55"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row>
    <row r="920" spans="1:55"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row>
    <row r="921" spans="1:55"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row>
    <row r="922" spans="1:55"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row>
    <row r="923" spans="1:55"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row>
    <row r="924" spans="1:55"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row>
    <row r="925" spans="1:5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row>
    <row r="926" spans="1:55"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row>
    <row r="927" spans="1:55"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row>
    <row r="928" spans="1:55"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row>
    <row r="929" spans="1:55"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row>
    <row r="930" spans="1:55"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row>
    <row r="931" spans="1:55"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row>
    <row r="932" spans="1:55"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row>
    <row r="933" spans="1:55"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row>
    <row r="934" spans="1:55"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row>
    <row r="935" spans="1:5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row>
    <row r="936" spans="1:55"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row>
    <row r="937" spans="1:55"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row>
    <row r="938" spans="1:55"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row>
    <row r="939" spans="1:55"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row>
    <row r="940" spans="1:55"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row>
    <row r="941" spans="1:55"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row>
    <row r="942" spans="1:55"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row>
    <row r="943" spans="1:55"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row>
    <row r="944" spans="1:55"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row>
    <row r="945" spans="1:5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row>
    <row r="946" spans="1:55"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row>
    <row r="947" spans="1:55"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row>
    <row r="948" spans="1:55"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row>
    <row r="949" spans="1:55"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row>
    <row r="950" spans="1:55"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row>
    <row r="951" spans="1:55"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row>
    <row r="952" spans="1:55"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row>
    <row r="953" spans="1:55"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row>
    <row r="954" spans="1:55"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row>
    <row r="955" spans="1: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row>
    <row r="956" spans="1:55"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row>
    <row r="957" spans="1:55"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row>
    <row r="958" spans="1:55"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row>
    <row r="959" spans="1:55"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row>
    <row r="960" spans="1:55"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row>
    <row r="961" spans="1:55"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row>
    <row r="962" spans="1:55"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row>
    <row r="963" spans="1:55"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row>
    <row r="964" spans="1:55"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row>
    <row r="965" spans="1:5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row>
    <row r="966" spans="1:55"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row>
    <row r="967" spans="1:55"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row>
    <row r="968" spans="1:55"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row>
    <row r="969" spans="1:55"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row>
    <row r="970" spans="1:55"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row>
    <row r="971" spans="1:55"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row>
    <row r="972" spans="1:55"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row>
    <row r="973" spans="1:55"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row>
    <row r="974" spans="1:55"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row>
    <row r="975" spans="1:5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row>
    <row r="976" spans="1:55"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row>
    <row r="977" spans="1:55"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row>
    <row r="978" spans="1:55"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row>
    <row r="979" spans="1:55"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row>
    <row r="980" spans="1:55"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row>
    <row r="981" spans="1:55"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row>
    <row r="982" spans="1:55"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row>
    <row r="983" spans="1:55"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row>
    <row r="984" spans="1:55"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row>
    <row r="985" spans="1:5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row>
    <row r="986" spans="1:55"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row>
    <row r="987" spans="1:55"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row>
    <row r="988" spans="1:55"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row>
    <row r="989" spans="1:55"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row>
    <row r="990" spans="1:55"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row>
    <row r="991" spans="1:55"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row>
    <row r="992" spans="1:55"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row>
    <row r="993" spans="1:55"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row>
  </sheetData>
  <mergeCells count="86">
    <mergeCell ref="K45:AT45"/>
    <mergeCell ref="W34:Z34"/>
    <mergeCell ref="AA34:AB34"/>
    <mergeCell ref="AC34:AD34"/>
    <mergeCell ref="AE34:AF34"/>
    <mergeCell ref="AW64:BC64"/>
    <mergeCell ref="AW65:BC65"/>
    <mergeCell ref="C46:AS46"/>
    <mergeCell ref="N47:AC47"/>
    <mergeCell ref="N48:AC48"/>
    <mergeCell ref="N49:AC49"/>
    <mergeCell ref="L50:L55"/>
    <mergeCell ref="M50:M55"/>
    <mergeCell ref="N50:AC55"/>
    <mergeCell ref="AD47:AD55"/>
    <mergeCell ref="J18:AP18"/>
    <mergeCell ref="J19:AP19"/>
    <mergeCell ref="J20:AP20"/>
    <mergeCell ref="J21:AR21"/>
    <mergeCell ref="D23:AR23"/>
    <mergeCell ref="I14:AO14"/>
    <mergeCell ref="G15:AO15"/>
    <mergeCell ref="E16:AP16"/>
    <mergeCell ref="J17:X17"/>
    <mergeCell ref="Z17:AP17"/>
    <mergeCell ref="C10:AP10"/>
    <mergeCell ref="E11:AP11"/>
    <mergeCell ref="I12:N12"/>
    <mergeCell ref="S12:AP12"/>
    <mergeCell ref="I13:N13"/>
    <mergeCell ref="Q13:AO13"/>
    <mergeCell ref="B1:AM1"/>
    <mergeCell ref="D2:AL2"/>
    <mergeCell ref="B3:O3"/>
    <mergeCell ref="R3:AL3"/>
    <mergeCell ref="B4:O4"/>
    <mergeCell ref="P4:AO4"/>
    <mergeCell ref="B5:O5"/>
    <mergeCell ref="P5:AM5"/>
    <mergeCell ref="C6:AM6"/>
    <mergeCell ref="D7:AP7"/>
    <mergeCell ref="B8:AM8"/>
    <mergeCell ref="C9:AP9"/>
    <mergeCell ref="L41:AL41"/>
    <mergeCell ref="L42:AS42"/>
    <mergeCell ref="L43:AT43"/>
    <mergeCell ref="L44:AL44"/>
    <mergeCell ref="D35:L35"/>
    <mergeCell ref="D37:AR37"/>
    <mergeCell ref="L39:T39"/>
    <mergeCell ref="V39:AR39"/>
    <mergeCell ref="L40:AR40"/>
    <mergeCell ref="AG34:AH34"/>
    <mergeCell ref="AI34:AK34"/>
    <mergeCell ref="AL34:AR34"/>
    <mergeCell ref="D34:L34"/>
    <mergeCell ref="M34:S34"/>
    <mergeCell ref="T34:V34"/>
    <mergeCell ref="AI33:AK33"/>
    <mergeCell ref="AL33:AR33"/>
    <mergeCell ref="D33:L33"/>
    <mergeCell ref="M33:S33"/>
    <mergeCell ref="T33:V33"/>
    <mergeCell ref="W33:Z33"/>
    <mergeCell ref="AA33:AB33"/>
    <mergeCell ref="AC33:AD33"/>
    <mergeCell ref="AE33:AF33"/>
    <mergeCell ref="AG33:AH33"/>
    <mergeCell ref="AH28:AR28"/>
    <mergeCell ref="D28:W28"/>
    <mergeCell ref="D30:AR30"/>
    <mergeCell ref="D31:AL31"/>
    <mergeCell ref="D32:L32"/>
    <mergeCell ref="M32:S32"/>
    <mergeCell ref="T32:Z32"/>
    <mergeCell ref="AA32:AD32"/>
    <mergeCell ref="X28:AC28"/>
    <mergeCell ref="AD28:AG28"/>
    <mergeCell ref="AE32:AH32"/>
    <mergeCell ref="AI32:AR32"/>
    <mergeCell ref="D24:AL25"/>
    <mergeCell ref="D26:AR26"/>
    <mergeCell ref="D27:W27"/>
    <mergeCell ref="X27:AC27"/>
    <mergeCell ref="AD27:AG27"/>
    <mergeCell ref="AH27:AR27"/>
  </mergeCells>
  <pageMargins left="0.5" right="0" top="0.19685" bottom="0.790599606299213" header="0" footer="0"/>
  <pageSetup scale="28" orientation="portrait" r:id="rId1"/>
  <rowBreaks count="1" manualBreakCount="1">
    <brk id="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T4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Yamilet Reyes Rodriguez</dc:creator>
  <cp:lastModifiedBy>Yamilet Reyes Rodriguez</cp:lastModifiedBy>
  <cp:lastPrinted>2026-01-14T18:11:11Z</cp:lastPrinted>
  <dcterms:created xsi:type="dcterms:W3CDTF">2026-01-09T15:16:40Z</dcterms:created>
  <dcterms:modified xsi:type="dcterms:W3CDTF">2026-01-14T19:03:17Z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0x010100861F9534A0C3964480EE09E9FE58FF7A</vt:lpwstr>
  </property>
</Properties>
</file>