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" documentId="8_{D119145F-EE25-4E3A-B039-97E274368884}" xr6:coauthVersionLast="47" xr6:coauthVersionMax="47" xr10:uidLastSave="{43BF38BE-D530-4733-ACB2-15528A0DCB68}"/>
  <bookViews>
    <workbookView xWindow="-28920" yWindow="-120" windowWidth="29040" windowHeight="15720" xr2:uid="{7EDA58F7-C432-42D4-BB10-56D814BA914E}"/>
  </bookViews>
  <sheets>
    <sheet name="Presup. Aprobado-Ejec MAYO" sheetId="1" r:id="rId1"/>
  </sheets>
  <definedNames>
    <definedName name="_xlnm.Print_Area" localSheetId="0">'Presup. Aprobado-Ejec MAYO'!$E$1:$T$88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1" i="1"/>
  <c r="T10" i="1" s="1"/>
  <c r="T12" i="1"/>
  <c r="T13" i="1"/>
  <c r="T14" i="1"/>
  <c r="T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7" i="1"/>
  <c r="T16" i="1" s="1"/>
  <c r="T18" i="1"/>
  <c r="T19" i="1"/>
  <c r="T20" i="1"/>
  <c r="T21" i="1"/>
  <c r="T22" i="1"/>
  <c r="T23" i="1"/>
  <c r="T24" i="1"/>
  <c r="T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7" i="1"/>
  <c r="T28" i="1"/>
  <c r="T29" i="1"/>
  <c r="T30" i="1"/>
  <c r="T26" i="1" s="1"/>
  <c r="T31" i="1"/>
  <c r="T32" i="1"/>
  <c r="T33" i="1"/>
  <c r="T34" i="1"/>
  <c r="T35" i="1"/>
  <c r="F36" i="1"/>
  <c r="G36" i="1"/>
  <c r="I36" i="1"/>
  <c r="I83" i="1" s="1"/>
  <c r="J36" i="1"/>
  <c r="K36" i="1"/>
  <c r="M36" i="1"/>
  <c r="N36" i="1"/>
  <c r="O36" i="1"/>
  <c r="P36" i="1"/>
  <c r="P83" i="1" s="1"/>
  <c r="Q36" i="1"/>
  <c r="R36" i="1"/>
  <c r="S36" i="1"/>
  <c r="T36" i="1"/>
  <c r="T37" i="1"/>
  <c r="T38" i="1"/>
  <c r="T43" i="1"/>
  <c r="T44" i="1"/>
  <c r="F45" i="1"/>
  <c r="G45" i="1"/>
  <c r="T45" i="1" s="1"/>
  <c r="H45" i="1"/>
  <c r="I45" i="1"/>
  <c r="J45" i="1"/>
  <c r="K45" i="1"/>
  <c r="L45" i="1"/>
  <c r="M45" i="1"/>
  <c r="M83" i="1" s="1"/>
  <c r="N45" i="1"/>
  <c r="O45" i="1"/>
  <c r="O83" i="1" s="1"/>
  <c r="P45" i="1"/>
  <c r="Q45" i="1"/>
  <c r="R45" i="1"/>
  <c r="S45" i="1"/>
  <c r="S83" i="1" s="1"/>
  <c r="T46" i="1"/>
  <c r="T47" i="1"/>
  <c r="T48" i="1"/>
  <c r="T49" i="1"/>
  <c r="T50" i="1"/>
  <c r="T51" i="1"/>
  <c r="F52" i="1"/>
  <c r="G52" i="1"/>
  <c r="H52" i="1"/>
  <c r="I52" i="1"/>
  <c r="J52" i="1"/>
  <c r="J83" i="1" s="1"/>
  <c r="K52" i="1"/>
  <c r="L52" i="1"/>
  <c r="M52" i="1"/>
  <c r="N52" i="1"/>
  <c r="O52" i="1"/>
  <c r="P52" i="1"/>
  <c r="Q52" i="1"/>
  <c r="R52" i="1"/>
  <c r="S52" i="1"/>
  <c r="T53" i="1"/>
  <c r="T54" i="1"/>
  <c r="T52" i="1" s="1"/>
  <c r="T55" i="1"/>
  <c r="T56" i="1"/>
  <c r="T57" i="1"/>
  <c r="T58" i="1"/>
  <c r="T59" i="1"/>
  <c r="T60" i="1"/>
  <c r="T61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3" i="1"/>
  <c r="T64" i="1"/>
  <c r="T62" i="1" s="1"/>
  <c r="T65" i="1"/>
  <c r="T66" i="1"/>
  <c r="F67" i="1"/>
  <c r="G67" i="1"/>
  <c r="H67" i="1"/>
  <c r="I67" i="1"/>
  <c r="T67" i="1" s="1"/>
  <c r="J67" i="1"/>
  <c r="K67" i="1"/>
  <c r="K83" i="1" s="1"/>
  <c r="L67" i="1"/>
  <c r="M67" i="1"/>
  <c r="N67" i="1"/>
  <c r="O67" i="1"/>
  <c r="P67" i="1"/>
  <c r="Q67" i="1"/>
  <c r="Q83" i="1" s="1"/>
  <c r="R67" i="1"/>
  <c r="S67" i="1"/>
  <c r="T68" i="1"/>
  <c r="T69" i="1"/>
  <c r="F70" i="1"/>
  <c r="G70" i="1"/>
  <c r="H70" i="1"/>
  <c r="I70" i="1"/>
  <c r="T70" i="1" s="1"/>
  <c r="J70" i="1"/>
  <c r="K70" i="1"/>
  <c r="L70" i="1"/>
  <c r="M70" i="1"/>
  <c r="N70" i="1"/>
  <c r="O70" i="1"/>
  <c r="P70" i="1"/>
  <c r="Q70" i="1"/>
  <c r="R70" i="1"/>
  <c r="S70" i="1"/>
  <c r="T71" i="1"/>
  <c r="T72" i="1"/>
  <c r="T73" i="1"/>
  <c r="T74" i="1"/>
  <c r="F75" i="1"/>
  <c r="G75" i="1"/>
  <c r="H75" i="1"/>
  <c r="I75" i="1"/>
  <c r="T75" i="1" s="1"/>
  <c r="J75" i="1"/>
  <c r="K75" i="1"/>
  <c r="L75" i="1"/>
  <c r="M75" i="1"/>
  <c r="N75" i="1"/>
  <c r="O75" i="1"/>
  <c r="P75" i="1"/>
  <c r="Q75" i="1"/>
  <c r="R75" i="1"/>
  <c r="S75" i="1"/>
  <c r="F78" i="1"/>
  <c r="T78" i="1" s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F81" i="1"/>
  <c r="G81" i="1"/>
  <c r="H81" i="1"/>
  <c r="I81" i="1"/>
  <c r="T81" i="1" s="1"/>
  <c r="J81" i="1"/>
  <c r="K81" i="1"/>
  <c r="L81" i="1"/>
  <c r="M81" i="1"/>
  <c r="N81" i="1"/>
  <c r="O81" i="1"/>
  <c r="P81" i="1"/>
  <c r="Q81" i="1"/>
  <c r="R81" i="1"/>
  <c r="S81" i="1"/>
  <c r="F83" i="1"/>
  <c r="H83" i="1"/>
  <c r="L83" i="1"/>
  <c r="N83" i="1"/>
  <c r="R83" i="1"/>
  <c r="T83" i="1" l="1"/>
  <c r="G83" i="1"/>
</calcChain>
</file>

<file path=xl/sharedStrings.xml><?xml version="1.0" encoding="utf-8"?>
<sst xmlns="http://schemas.openxmlformats.org/spreadsheetml/2006/main" count="103" uniqueCount="103">
  <si>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</si>
  <si>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</si>
  <si>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color theme="1"/>
        <rFont val="Aptos Narrow"/>
        <family val="2"/>
        <scheme val="minor"/>
      </rPr>
      <t>Total devengado:</t>
    </r>
    <r>
      <rPr>
        <sz val="9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</si>
  <si>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</si>
  <si>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Presupuesto aprobado:</t>
    </r>
    <r>
      <rPr>
        <sz val="9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</si>
  <si>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</si>
  <si>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</si>
  <si>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</si>
  <si>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</si>
  <si>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</si>
  <si>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</si>
  <si>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</si>
  <si>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</si>
  <si>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</si>
  <si>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</si>
  <si>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</si>
  <si>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</si>
  <si>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</si>
  <si>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</si>
  <si>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</si>
  <si>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</si>
  <si>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</si>
  <si>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</si>
  <si>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</si>
  <si>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</si>
  <si>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</si>
  <si>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</si>
  <si>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</si>
  <si>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</si>
  <si>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</si>
  <si>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</si>
  <si>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</si>
  <si>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</si>
  <si>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</si>
  <si>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</si>
  <si>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</si>
  <si>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</si>
  <si>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</si>
  <si>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</si>
  <si>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</si>
  <si>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</si>
  <si>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</si>
  <si>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</si>
  <si>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</si>
  <si>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</si>
  <si>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</si>
  <si>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</si>
  <si>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</si>
  <si>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</si>
  <si>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</si>
  <si>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</si>
  <si>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</si>
  <si>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</si>
  <si>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</si>
  <si>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</si>
  <si>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</si>
  <si>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</si>
  <si>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</si>
  <si>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</si>
  <si>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</si>
  <si>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</si>
  <si>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</si>
  <si>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</si>
  <si>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</si>
  <si>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</si>
  <si>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</si>
  <si>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</si>
  <si>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</si>
  <si>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</si>
  <si>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</si>
  <si>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</si>
  <si>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</si>
  <si>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</si>
  <si>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</si>
  <si>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</si>
  <si>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</si>
  <si>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</si>
  <si>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</si>
  <si>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</si>
  <si>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</si>
  <si>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</si>
  <si>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</si>
  <si>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</si>
  <si>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</si>
  <si>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</si>
  <si>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</si>
  <si>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</si>
  <si>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</si>
  <si>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</si>
  <si>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</si>
  <si>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</si>
  <si>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</si>
  <si>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</si>
  <si>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</si>
  <si>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</si>
  <si>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</si>
  <si>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</si>
  <si>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</si>
  <si>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</si>
  <si>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</si>
  <si>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</si>
  <si>
    <t xml:space="preserve">   Jimmy C. García Saviñón   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</si>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</sst>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22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1" xfId="0" applyFont="1" applyBorder="1" applyAlignment="1">
      <alignment wrapText="1"/>
    </xf>
    <xf numFmtId="43" fontId="0" fillId="0" borderId="0" xfId="0" applyNumberFormat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 indent="2"/>
    </xf>
    <xf numFmtId="43" fontId="3" fillId="0" borderId="0" xfId="1" applyFont="1" applyAlignment="1"/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/>
    <xf numFmtId="0" fontId="7" fillId="0" borderId="12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12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" fillId="2" borderId="6" xfId="0" applyFont="1" applyFill="1" applyBorder="1" applyAlignment="1">
      <alignment horizontal="left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302559</xdr:colOff>
      <xdr:row>0</xdr:row>
      <xdr:rowOff>299603</xdr:rowOff>
    </xdr:from>
    <xdr:to>
      <xdr:col>11</xdr:col>
      <xdr:colOff>779927</xdr:colOff>
      <xdr:row>3</xdr:row>
      <xdr:rowOff>187436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F5FEF913-6E81-46A7-9D53-6DD5D2ECD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8353" y="299603"/>
          <a:ext cx="1351427" cy="717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1385049</xdr:colOff>
      <xdr:row>0</xdr:row>
      <xdr:rowOff>320490</xdr:rowOff>
    </xdr:from>
    <xdr:to>
      <xdr:col>4</xdr:col>
      <xdr:colOff>2466608</xdr:colOff>
      <xdr:row>3</xdr:row>
      <xdr:rowOff>134471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1E5ACD4B-D692-4531-A9A3-BF98D6866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9049" y="320490"/>
          <a:ext cx="1081559" cy="643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BC8D-33D6-418D-9A7B-96CBD16B16D0}">
  <sheetPr>
    <pageSetUpPr fitToPage="1"/>
  </sheetPr>
  <dimension ref="E1:U88"/>
  <sheetViews>
    <sheetView showGridLines="0" tabSelected="1" topLeftCell="C59" zoomScale="85" zoomScaleNormal="85" zoomScaleSheetLayoutView="55" workbookViewId="0">
      <selection activeCell="K85" sqref="K85"/>
    </sheetView>
  </sheetViews>
  <sheetFormatPr defaultColWidth="11.42578125" defaultRowHeight="15" x14ac:dyDescent="0.25"/>
  <cols>
    <col min="1" max="2" width="0" hidden="1" customWidth="1"/>
    <col min="5" max="5" width="52.28515625" customWidth="1"/>
    <col min="6" max="10" width="15.7109375" customWidth="1"/>
    <col min="11" max="11" width="13.140625" customWidth="1"/>
    <col min="12" max="12" width="14.28515625" customWidth="1"/>
    <col min="13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30" t="s">
        <v>100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5:21" ht="21" customHeight="1" x14ac:dyDescent="0.25">
      <c r="E2" s="32" t="s">
        <v>99</v>
      </c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5:21" ht="15.75" x14ac:dyDescent="0.25">
      <c r="E3" s="37">
        <v>2025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5:21" ht="15.75" customHeight="1" x14ac:dyDescent="0.25">
      <c r="E4" s="24" t="s">
        <v>98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5:21" ht="15.75" customHeight="1" x14ac:dyDescent="0.25">
      <c r="E5" s="25" t="s">
        <v>97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7" spans="5:21" ht="25.5" customHeight="1" x14ac:dyDescent="0.25">
      <c r="E7" s="34" t="s">
        <v>96</v>
      </c>
      <c r="F7" s="35" t="s">
        <v>95</v>
      </c>
      <c r="G7" s="35" t="s">
        <v>94</v>
      </c>
      <c r="H7" s="27" t="s">
        <v>93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9"/>
    </row>
    <row r="8" spans="5:21" x14ac:dyDescent="0.25">
      <c r="E8" s="34"/>
      <c r="F8" s="36"/>
      <c r="G8" s="36"/>
      <c r="H8" s="20" t="s">
        <v>92</v>
      </c>
      <c r="I8" s="20" t="s">
        <v>91</v>
      </c>
      <c r="J8" s="20" t="s">
        <v>90</v>
      </c>
      <c r="K8" s="20" t="s">
        <v>89</v>
      </c>
      <c r="L8" s="21" t="s">
        <v>88</v>
      </c>
      <c r="M8" s="20" t="s">
        <v>87</v>
      </c>
      <c r="N8" s="21" t="s">
        <v>86</v>
      </c>
      <c r="O8" s="20" t="s">
        <v>85</v>
      </c>
      <c r="P8" s="20" t="s">
        <v>84</v>
      </c>
      <c r="Q8" s="20" t="s">
        <v>83</v>
      </c>
      <c r="R8" s="20" t="s">
        <v>82</v>
      </c>
      <c r="S8" s="21" t="s">
        <v>81</v>
      </c>
      <c r="T8" s="20" t="s">
        <v>80</v>
      </c>
    </row>
    <row r="9" spans="5:21" x14ac:dyDescent="0.25">
      <c r="E9" s="11" t="s">
        <v>79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5:21" x14ac:dyDescent="0.25">
      <c r="E10" s="8" t="s">
        <v>78</v>
      </c>
      <c r="F10" s="13">
        <f t="shared" ref="F10:T10" si="0">SUM(F11:F15)</f>
        <v>45057684</v>
      </c>
      <c r="G10" s="13">
        <f t="shared" si="0"/>
        <v>45057684</v>
      </c>
      <c r="H10" s="7">
        <f t="shared" si="0"/>
        <v>3087444.12</v>
      </c>
      <c r="I10" s="7">
        <f t="shared" si="0"/>
        <v>3087444.12</v>
      </c>
      <c r="J10" s="7">
        <f t="shared" si="0"/>
        <v>3087444.12</v>
      </c>
      <c r="K10" s="7">
        <f t="shared" si="0"/>
        <v>3090787.71</v>
      </c>
      <c r="L10" s="7">
        <f t="shared" si="0"/>
        <v>5257843.26</v>
      </c>
      <c r="M10" s="7">
        <f t="shared" si="0"/>
        <v>0</v>
      </c>
      <c r="N10" s="7">
        <f t="shared" si="0"/>
        <v>0</v>
      </c>
      <c r="O10" s="7">
        <f t="shared" si="0"/>
        <v>0</v>
      </c>
      <c r="P10" s="7">
        <f t="shared" si="0"/>
        <v>0</v>
      </c>
      <c r="Q10" s="7">
        <f t="shared" si="0"/>
        <v>0</v>
      </c>
      <c r="R10" s="7">
        <f t="shared" si="0"/>
        <v>0</v>
      </c>
      <c r="S10" s="7">
        <f t="shared" si="0"/>
        <v>0</v>
      </c>
      <c r="T10" s="13">
        <f t="shared" si="0"/>
        <v>17610963.330000002</v>
      </c>
    </row>
    <row r="11" spans="5:21" x14ac:dyDescent="0.25">
      <c r="E11" s="6" t="s">
        <v>77</v>
      </c>
      <c r="F11" s="12">
        <v>30658852</v>
      </c>
      <c r="G11" s="12">
        <v>31003499.73</v>
      </c>
      <c r="H11" s="5">
        <v>2357000</v>
      </c>
      <c r="I11" s="5">
        <v>2357000</v>
      </c>
      <c r="J11" s="5">
        <v>2357000</v>
      </c>
      <c r="K11" s="5">
        <v>2357000</v>
      </c>
      <c r="L11" s="5">
        <v>2357000</v>
      </c>
      <c r="M11" s="5"/>
      <c r="N11" s="5"/>
      <c r="O11" s="5"/>
      <c r="P11" s="5"/>
      <c r="Q11" s="5"/>
      <c r="R11" s="5"/>
      <c r="S11" s="5"/>
      <c r="T11" s="12">
        <f>+H11+I11+J11+K11+L11</f>
        <v>11785000</v>
      </c>
    </row>
    <row r="12" spans="5:21" x14ac:dyDescent="0.25">
      <c r="E12" s="6" t="s">
        <v>76</v>
      </c>
      <c r="F12" s="12">
        <v>10096834</v>
      </c>
      <c r="G12" s="12">
        <v>9752186.2699999996</v>
      </c>
      <c r="H12" s="5">
        <v>380500</v>
      </c>
      <c r="I12" s="19">
        <v>380500</v>
      </c>
      <c r="J12" s="5">
        <v>380500</v>
      </c>
      <c r="K12" s="5">
        <v>380500</v>
      </c>
      <c r="L12" s="5">
        <v>2547555.5499999998</v>
      </c>
      <c r="M12" s="5"/>
      <c r="N12" s="5"/>
      <c r="O12" s="5"/>
      <c r="P12" s="5"/>
      <c r="Q12" s="5"/>
      <c r="R12" s="5"/>
      <c r="S12" s="5"/>
      <c r="T12" s="12">
        <f>+H12+I12+J12+K12+L12</f>
        <v>4069555.55</v>
      </c>
    </row>
    <row r="13" spans="5:21" x14ac:dyDescent="0.25">
      <c r="E13" s="6" t="s">
        <v>75</v>
      </c>
      <c r="F13" s="12">
        <v>0</v>
      </c>
      <c r="G13" s="12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/>
      <c r="N13" s="5"/>
      <c r="O13" s="5"/>
      <c r="P13" s="5"/>
      <c r="Q13" s="5"/>
      <c r="R13" s="5"/>
      <c r="S13" s="5"/>
      <c r="T13" s="12">
        <f>+H13+I13+J13+K13+L13</f>
        <v>0</v>
      </c>
      <c r="U13" s="18"/>
    </row>
    <row r="14" spans="5:21" x14ac:dyDescent="0.25">
      <c r="E14" s="6" t="s">
        <v>74</v>
      </c>
      <c r="F14" s="12">
        <v>0</v>
      </c>
      <c r="G14" s="12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/>
      <c r="N14" s="5"/>
      <c r="O14" s="5"/>
      <c r="P14" s="5"/>
      <c r="Q14" s="5"/>
      <c r="R14" s="5"/>
      <c r="S14" s="5"/>
      <c r="T14" s="12">
        <f>+H14+I14+J14+K14+L14</f>
        <v>0</v>
      </c>
    </row>
    <row r="15" spans="5:21" x14ac:dyDescent="0.25">
      <c r="E15" s="6" t="s">
        <v>73</v>
      </c>
      <c r="F15" s="12">
        <v>4301998</v>
      </c>
      <c r="G15" s="12">
        <v>4301998</v>
      </c>
      <c r="H15" s="5">
        <v>349944.12</v>
      </c>
      <c r="I15" s="5">
        <v>349944.12</v>
      </c>
      <c r="J15" s="5">
        <v>349944.12</v>
      </c>
      <c r="K15" s="5">
        <v>353287.71</v>
      </c>
      <c r="L15" s="5">
        <v>353287.71</v>
      </c>
      <c r="M15" s="5"/>
      <c r="N15" s="5"/>
      <c r="O15" s="5"/>
      <c r="P15" s="5"/>
      <c r="Q15" s="5"/>
      <c r="R15" s="5"/>
      <c r="S15" s="5"/>
      <c r="T15" s="12">
        <f>+H15+I15+J15+K15+L15</f>
        <v>1756407.7799999998</v>
      </c>
    </row>
    <row r="16" spans="5:21" x14ac:dyDescent="0.25">
      <c r="E16" s="8" t="s">
        <v>72</v>
      </c>
      <c r="F16" s="13">
        <f t="shared" ref="F16:T16" si="1">SUM(F17:F25)</f>
        <v>41389939</v>
      </c>
      <c r="G16" s="13">
        <f t="shared" si="1"/>
        <v>35689939</v>
      </c>
      <c r="H16" s="7">
        <f t="shared" si="1"/>
        <v>470520.1</v>
      </c>
      <c r="I16" s="7">
        <f t="shared" si="1"/>
        <v>4374093.41</v>
      </c>
      <c r="J16" s="7">
        <f t="shared" si="1"/>
        <v>1936980.1199999999</v>
      </c>
      <c r="K16" s="7">
        <f t="shared" si="1"/>
        <v>1455683.41</v>
      </c>
      <c r="L16" s="7">
        <f t="shared" si="1"/>
        <v>3654644.1799999997</v>
      </c>
      <c r="M16" s="7">
        <f t="shared" si="1"/>
        <v>0</v>
      </c>
      <c r="N16" s="7">
        <f t="shared" si="1"/>
        <v>0</v>
      </c>
      <c r="O16" s="7">
        <f t="shared" si="1"/>
        <v>0</v>
      </c>
      <c r="P16" s="7">
        <f t="shared" si="1"/>
        <v>0</v>
      </c>
      <c r="Q16" s="7">
        <f t="shared" si="1"/>
        <v>0</v>
      </c>
      <c r="R16" s="7">
        <f t="shared" si="1"/>
        <v>0</v>
      </c>
      <c r="S16" s="7">
        <f t="shared" si="1"/>
        <v>0</v>
      </c>
      <c r="T16" s="13">
        <f t="shared" si="1"/>
        <v>11891921.220000001</v>
      </c>
    </row>
    <row r="17" spans="5:21" x14ac:dyDescent="0.25">
      <c r="E17" s="6" t="s">
        <v>71</v>
      </c>
      <c r="F17" s="12">
        <v>2258000</v>
      </c>
      <c r="G17" s="12">
        <v>2258000</v>
      </c>
      <c r="H17" s="5">
        <v>178955.27</v>
      </c>
      <c r="I17" s="5">
        <v>165557.84</v>
      </c>
      <c r="J17" s="5">
        <v>190143.58</v>
      </c>
      <c r="K17" s="5">
        <v>229532.24</v>
      </c>
      <c r="L17" s="5">
        <v>166675.24</v>
      </c>
      <c r="M17" s="5"/>
      <c r="N17" s="5"/>
      <c r="O17" s="5"/>
      <c r="P17" s="5"/>
      <c r="Q17" s="5"/>
      <c r="R17" s="5"/>
      <c r="S17" s="5"/>
      <c r="T17" s="12">
        <f t="shared" ref="T17:T25" si="2">+H17+I17+J17+K17+L17</f>
        <v>930864.16999999993</v>
      </c>
    </row>
    <row r="18" spans="5:21" x14ac:dyDescent="0.25">
      <c r="E18" s="6" t="s">
        <v>70</v>
      </c>
      <c r="F18" s="12">
        <v>635000</v>
      </c>
      <c r="G18" s="12">
        <v>635000</v>
      </c>
      <c r="H18" s="5">
        <v>0</v>
      </c>
      <c r="I18" s="5">
        <v>50000</v>
      </c>
      <c r="J18" s="5">
        <v>25000</v>
      </c>
      <c r="K18" s="5">
        <v>35350</v>
      </c>
      <c r="L18" s="5">
        <v>275000</v>
      </c>
      <c r="M18" s="5"/>
      <c r="N18" s="5"/>
      <c r="O18" s="5"/>
      <c r="P18" s="5"/>
      <c r="Q18" s="5"/>
      <c r="R18" s="5"/>
      <c r="S18" s="5"/>
      <c r="T18" s="12">
        <f t="shared" si="2"/>
        <v>385350</v>
      </c>
    </row>
    <row r="19" spans="5:21" x14ac:dyDescent="0.25">
      <c r="E19" s="6" t="s">
        <v>69</v>
      </c>
      <c r="F19" s="12">
        <v>2304000</v>
      </c>
      <c r="G19" s="12">
        <v>2304000</v>
      </c>
      <c r="H19" s="5">
        <v>0</v>
      </c>
      <c r="I19" s="5">
        <v>125535</v>
      </c>
      <c r="J19" s="5">
        <v>167250</v>
      </c>
      <c r="K19" s="5">
        <v>0</v>
      </c>
      <c r="L19" s="5">
        <v>0</v>
      </c>
      <c r="M19" s="5"/>
      <c r="N19" s="5"/>
      <c r="O19" s="5"/>
      <c r="P19" s="5"/>
      <c r="Q19" s="5"/>
      <c r="R19" s="5"/>
      <c r="S19" s="5"/>
      <c r="T19" s="12">
        <f t="shared" si="2"/>
        <v>292785</v>
      </c>
    </row>
    <row r="20" spans="5:21" x14ac:dyDescent="0.25">
      <c r="E20" s="6" t="s">
        <v>68</v>
      </c>
      <c r="F20" s="12">
        <v>500000</v>
      </c>
      <c r="G20" s="12">
        <v>500000</v>
      </c>
      <c r="H20" s="5">
        <v>0</v>
      </c>
      <c r="I20" s="5">
        <v>49336.34</v>
      </c>
      <c r="J20" s="5">
        <v>0</v>
      </c>
      <c r="K20" s="5">
        <v>0</v>
      </c>
      <c r="L20" s="5">
        <v>0</v>
      </c>
      <c r="M20" s="5"/>
      <c r="N20" s="5"/>
      <c r="O20" s="5"/>
      <c r="P20" s="5"/>
      <c r="Q20" s="5"/>
      <c r="R20" s="5"/>
      <c r="S20" s="5"/>
      <c r="T20" s="12">
        <f t="shared" si="2"/>
        <v>49336.34</v>
      </c>
    </row>
    <row r="21" spans="5:21" x14ac:dyDescent="0.25">
      <c r="E21" s="6" t="s">
        <v>67</v>
      </c>
      <c r="F21" s="12">
        <v>10715534</v>
      </c>
      <c r="G21" s="12">
        <v>10715534</v>
      </c>
      <c r="H21" s="5">
        <v>0</v>
      </c>
      <c r="I21" s="5">
        <v>2786799.48</v>
      </c>
      <c r="J21" s="5">
        <v>775149.47</v>
      </c>
      <c r="K21" s="5">
        <v>696699.87</v>
      </c>
      <c r="L21" s="5">
        <v>696699.87</v>
      </c>
      <c r="M21" s="5"/>
      <c r="N21" s="5"/>
      <c r="O21" s="5"/>
      <c r="P21" s="5"/>
      <c r="Q21" s="5"/>
      <c r="R21" s="5"/>
      <c r="S21" s="5"/>
      <c r="T21" s="12">
        <f t="shared" si="2"/>
        <v>4955348.6900000004</v>
      </c>
    </row>
    <row r="22" spans="5:21" x14ac:dyDescent="0.25">
      <c r="E22" s="6" t="s">
        <v>66</v>
      </c>
      <c r="F22" s="12">
        <v>5708000</v>
      </c>
      <c r="G22" s="12">
        <v>5708000</v>
      </c>
      <c r="H22" s="5">
        <v>291564.83</v>
      </c>
      <c r="I22" s="5">
        <v>459038.76</v>
      </c>
      <c r="J22" s="5">
        <v>300195.06</v>
      </c>
      <c r="K22" s="5">
        <v>315526</v>
      </c>
      <c r="L22" s="5">
        <v>347618.18</v>
      </c>
      <c r="M22" s="5"/>
      <c r="N22" s="5"/>
      <c r="O22" s="5"/>
      <c r="P22" s="5"/>
      <c r="Q22" s="5"/>
      <c r="R22" s="5"/>
      <c r="S22" s="5"/>
      <c r="T22" s="12">
        <f t="shared" si="2"/>
        <v>1713942.83</v>
      </c>
    </row>
    <row r="23" spans="5:21" ht="31.5" customHeight="1" x14ac:dyDescent="0.25">
      <c r="E23" s="15" t="s">
        <v>65</v>
      </c>
      <c r="F23" s="12">
        <v>2834421</v>
      </c>
      <c r="G23" s="12">
        <v>2534421</v>
      </c>
      <c r="H23" s="5">
        <v>0</v>
      </c>
      <c r="I23" s="5">
        <v>41418.199999999997</v>
      </c>
      <c r="J23" s="5">
        <v>0</v>
      </c>
      <c r="K23" s="5">
        <v>178575.3</v>
      </c>
      <c r="L23" s="5">
        <v>136832.79999999999</v>
      </c>
      <c r="M23" s="5"/>
      <c r="N23" s="5"/>
      <c r="O23" s="5"/>
      <c r="P23" s="5"/>
      <c r="Q23" s="5"/>
      <c r="R23" s="5"/>
      <c r="S23" s="5"/>
      <c r="T23" s="12">
        <f t="shared" si="2"/>
        <v>356826.3</v>
      </c>
    </row>
    <row r="24" spans="5:21" x14ac:dyDescent="0.25">
      <c r="E24" s="6" t="s">
        <v>64</v>
      </c>
      <c r="F24" s="12">
        <v>16074984</v>
      </c>
      <c r="G24" s="12">
        <v>10674984</v>
      </c>
      <c r="H24" s="5">
        <v>0</v>
      </c>
      <c r="I24" s="5">
        <v>696407.79</v>
      </c>
      <c r="J24" s="5">
        <v>479242.01</v>
      </c>
      <c r="K24" s="5">
        <v>0</v>
      </c>
      <c r="L24" s="5">
        <v>2015062.09</v>
      </c>
      <c r="M24" s="5"/>
      <c r="N24" s="5"/>
      <c r="O24" s="5"/>
      <c r="P24" s="5"/>
      <c r="Q24" s="5"/>
      <c r="R24" s="5"/>
      <c r="S24" s="5"/>
      <c r="T24" s="12">
        <f t="shared" si="2"/>
        <v>3190711.89</v>
      </c>
    </row>
    <row r="25" spans="5:21" x14ac:dyDescent="0.25">
      <c r="E25" s="6" t="s">
        <v>63</v>
      </c>
      <c r="F25" s="12">
        <v>360000</v>
      </c>
      <c r="G25" s="12">
        <v>360000</v>
      </c>
      <c r="H25" s="5">
        <v>0</v>
      </c>
      <c r="I25" s="5">
        <v>0</v>
      </c>
      <c r="J25" s="5">
        <v>0</v>
      </c>
      <c r="K25" s="5">
        <v>0</v>
      </c>
      <c r="L25" s="5">
        <v>16756</v>
      </c>
      <c r="M25" s="5"/>
      <c r="N25" s="5"/>
      <c r="O25" s="5"/>
      <c r="P25" s="5"/>
      <c r="Q25" s="5"/>
      <c r="R25" s="5"/>
      <c r="S25" s="5"/>
      <c r="T25" s="12">
        <f t="shared" si="2"/>
        <v>16756</v>
      </c>
    </row>
    <row r="26" spans="5:21" x14ac:dyDescent="0.25">
      <c r="E26" s="8" t="s">
        <v>62</v>
      </c>
      <c r="F26" s="13">
        <f t="shared" ref="F26:T26" si="3">SUM(F27:F35)</f>
        <v>6341260</v>
      </c>
      <c r="G26" s="13">
        <f t="shared" si="3"/>
        <v>6243337</v>
      </c>
      <c r="H26" s="7">
        <f t="shared" si="3"/>
        <v>0</v>
      </c>
      <c r="I26" s="7">
        <f t="shared" si="3"/>
        <v>0</v>
      </c>
      <c r="J26" s="7">
        <f t="shared" si="3"/>
        <v>47147.99</v>
      </c>
      <c r="K26" s="7">
        <f t="shared" si="3"/>
        <v>0</v>
      </c>
      <c r="L26" s="7">
        <f t="shared" si="3"/>
        <v>1127767.2</v>
      </c>
      <c r="M26" s="7">
        <f t="shared" si="3"/>
        <v>0</v>
      </c>
      <c r="N26" s="7">
        <f t="shared" si="3"/>
        <v>0</v>
      </c>
      <c r="O26" s="7">
        <f t="shared" si="3"/>
        <v>0</v>
      </c>
      <c r="P26" s="7">
        <f t="shared" si="3"/>
        <v>0</v>
      </c>
      <c r="Q26" s="7">
        <f t="shared" si="3"/>
        <v>0</v>
      </c>
      <c r="R26" s="7">
        <f t="shared" si="3"/>
        <v>0</v>
      </c>
      <c r="S26" s="7">
        <f t="shared" si="3"/>
        <v>0</v>
      </c>
      <c r="T26" s="7">
        <f t="shared" si="3"/>
        <v>1174915.19</v>
      </c>
      <c r="U26" s="2"/>
    </row>
    <row r="27" spans="5:21" x14ac:dyDescent="0.25">
      <c r="E27" s="6" t="s">
        <v>61</v>
      </c>
      <c r="F27" s="12">
        <v>150000</v>
      </c>
      <c r="G27" s="12">
        <v>150000</v>
      </c>
      <c r="H27" s="12">
        <v>0</v>
      </c>
      <c r="I27" s="5">
        <v>0</v>
      </c>
      <c r="J27" s="5">
        <v>0</v>
      </c>
      <c r="K27" s="5">
        <v>0</v>
      </c>
      <c r="L27" s="5">
        <v>66373.2</v>
      </c>
      <c r="M27" s="5"/>
      <c r="N27" s="5"/>
      <c r="O27" s="5"/>
      <c r="P27" s="5"/>
      <c r="Q27" s="5"/>
      <c r="R27" s="5"/>
      <c r="S27" s="5"/>
      <c r="T27" s="12">
        <f t="shared" ref="T27:T35" si="4">+H27+I27+J27+K27+L27</f>
        <v>66373.2</v>
      </c>
    </row>
    <row r="28" spans="5:21" x14ac:dyDescent="0.25">
      <c r="E28" s="6" t="s">
        <v>60</v>
      </c>
      <c r="F28" s="12">
        <v>175000</v>
      </c>
      <c r="G28" s="12">
        <v>77077</v>
      </c>
      <c r="H28" s="17">
        <v>0</v>
      </c>
      <c r="I28" s="5">
        <v>0</v>
      </c>
      <c r="J28" s="5">
        <v>0</v>
      </c>
      <c r="K28" s="5">
        <v>0</v>
      </c>
      <c r="L28" s="5">
        <v>0</v>
      </c>
      <c r="M28" s="5"/>
      <c r="N28" s="5"/>
      <c r="O28" s="5"/>
      <c r="P28" s="5"/>
      <c r="Q28" s="5"/>
      <c r="R28" s="5"/>
      <c r="S28" s="5"/>
      <c r="T28" s="12">
        <f t="shared" si="4"/>
        <v>0</v>
      </c>
    </row>
    <row r="29" spans="5:21" x14ac:dyDescent="0.25">
      <c r="E29" s="6" t="s">
        <v>59</v>
      </c>
      <c r="F29" s="12">
        <v>550000</v>
      </c>
      <c r="G29" s="12">
        <v>570000</v>
      </c>
      <c r="H29" s="17">
        <v>0</v>
      </c>
      <c r="I29" s="5">
        <v>0</v>
      </c>
      <c r="J29" s="5">
        <v>0</v>
      </c>
      <c r="K29" s="5">
        <v>0</v>
      </c>
      <c r="L29" s="5">
        <v>2832</v>
      </c>
      <c r="M29" s="5"/>
      <c r="N29" s="5"/>
      <c r="O29" s="5"/>
      <c r="P29" s="5"/>
      <c r="Q29" s="5"/>
      <c r="R29" s="5"/>
      <c r="S29" s="5"/>
      <c r="T29" s="12">
        <f t="shared" si="4"/>
        <v>2832</v>
      </c>
    </row>
    <row r="30" spans="5:21" x14ac:dyDescent="0.25">
      <c r="E30" s="6" t="s">
        <v>58</v>
      </c>
      <c r="F30" s="12">
        <v>0</v>
      </c>
      <c r="G30" s="12">
        <v>0</v>
      </c>
      <c r="H30" s="17">
        <v>0</v>
      </c>
      <c r="I30" s="5">
        <v>0</v>
      </c>
      <c r="J30" s="5">
        <v>0</v>
      </c>
      <c r="K30" s="5">
        <v>0</v>
      </c>
      <c r="L30" s="5">
        <v>0</v>
      </c>
      <c r="M30" s="5"/>
      <c r="N30" s="5"/>
      <c r="O30" s="5"/>
      <c r="P30" s="5"/>
      <c r="Q30" s="5"/>
      <c r="R30" s="5"/>
      <c r="S30" s="5"/>
      <c r="T30" s="12">
        <f t="shared" si="4"/>
        <v>0</v>
      </c>
    </row>
    <row r="31" spans="5:21" x14ac:dyDescent="0.25">
      <c r="E31" s="6" t="s">
        <v>57</v>
      </c>
      <c r="F31" s="12">
        <v>200000</v>
      </c>
      <c r="G31" s="12">
        <v>200000</v>
      </c>
      <c r="H31" s="17">
        <v>0</v>
      </c>
      <c r="I31" s="5">
        <v>0</v>
      </c>
      <c r="J31" s="5">
        <v>47147.99</v>
      </c>
      <c r="K31" s="5">
        <v>0</v>
      </c>
      <c r="L31" s="5">
        <v>0</v>
      </c>
      <c r="M31" s="5"/>
      <c r="N31" s="5"/>
      <c r="O31" s="5"/>
      <c r="P31" s="5"/>
      <c r="Q31" s="5"/>
      <c r="R31" s="5"/>
      <c r="S31" s="5"/>
      <c r="T31" s="12">
        <f t="shared" si="4"/>
        <v>47147.99</v>
      </c>
    </row>
    <row r="32" spans="5:21" x14ac:dyDescent="0.25">
      <c r="E32" s="6" t="s">
        <v>56</v>
      </c>
      <c r="F32" s="12">
        <v>0</v>
      </c>
      <c r="G32" s="12">
        <v>0</v>
      </c>
      <c r="H32" s="17">
        <v>0</v>
      </c>
      <c r="I32" s="5">
        <v>0</v>
      </c>
      <c r="J32" s="5">
        <v>0</v>
      </c>
      <c r="K32" s="5">
        <v>0</v>
      </c>
      <c r="L32" s="5">
        <v>0</v>
      </c>
      <c r="M32" s="5"/>
      <c r="N32" s="5"/>
      <c r="O32" s="5"/>
      <c r="P32" s="5"/>
      <c r="Q32" s="5"/>
      <c r="R32" s="5"/>
      <c r="S32" s="5"/>
      <c r="T32" s="12">
        <f t="shared" si="4"/>
        <v>0</v>
      </c>
    </row>
    <row r="33" spans="5:20" x14ac:dyDescent="0.25">
      <c r="E33" s="6" t="s">
        <v>55</v>
      </c>
      <c r="F33" s="12">
        <v>3084000</v>
      </c>
      <c r="G33" s="12">
        <v>3084000</v>
      </c>
      <c r="H33" s="17">
        <v>0</v>
      </c>
      <c r="I33" s="5">
        <v>0</v>
      </c>
      <c r="J33" s="5">
        <v>0</v>
      </c>
      <c r="K33" s="5">
        <v>0</v>
      </c>
      <c r="L33" s="5">
        <v>1028000</v>
      </c>
      <c r="M33" s="5"/>
      <c r="N33" s="5"/>
      <c r="O33" s="5"/>
      <c r="P33" s="5"/>
      <c r="Q33" s="5"/>
      <c r="R33" s="5"/>
      <c r="S33" s="5"/>
      <c r="T33" s="12">
        <f t="shared" si="4"/>
        <v>1028000</v>
      </c>
    </row>
    <row r="34" spans="5:20" ht="30" x14ac:dyDescent="0.25">
      <c r="E34" s="14" t="s">
        <v>54</v>
      </c>
      <c r="F34" s="12">
        <v>0</v>
      </c>
      <c r="G34" s="12">
        <v>0</v>
      </c>
      <c r="H34" s="17">
        <v>0</v>
      </c>
      <c r="I34" s="5">
        <v>0</v>
      </c>
      <c r="J34" s="5">
        <v>0</v>
      </c>
      <c r="K34" s="5">
        <v>0</v>
      </c>
      <c r="L34" s="5">
        <v>0</v>
      </c>
      <c r="M34" s="5"/>
      <c r="N34" s="5"/>
      <c r="O34" s="5"/>
      <c r="P34" s="5"/>
      <c r="Q34" s="5"/>
      <c r="R34" s="5"/>
      <c r="S34" s="5"/>
      <c r="T34" s="12">
        <f t="shared" si="4"/>
        <v>0</v>
      </c>
    </row>
    <row r="35" spans="5:20" x14ac:dyDescent="0.25">
      <c r="E35" s="6" t="s">
        <v>53</v>
      </c>
      <c r="F35" s="12">
        <v>2182260</v>
      </c>
      <c r="G35" s="12">
        <v>2162260</v>
      </c>
      <c r="H35" s="17">
        <v>0</v>
      </c>
      <c r="I35" s="5">
        <v>0</v>
      </c>
      <c r="J35" s="5">
        <v>0</v>
      </c>
      <c r="K35" s="5">
        <v>0</v>
      </c>
      <c r="L35" s="5">
        <v>30562</v>
      </c>
      <c r="M35" s="5"/>
      <c r="N35" s="5"/>
      <c r="O35" s="5"/>
      <c r="P35" s="5"/>
      <c r="Q35" s="5"/>
      <c r="R35" s="5"/>
      <c r="S35" s="5"/>
      <c r="T35" s="12">
        <f t="shared" si="4"/>
        <v>30562</v>
      </c>
    </row>
    <row r="36" spans="5:20" x14ac:dyDescent="0.25">
      <c r="E36" s="8" t="s">
        <v>52</v>
      </c>
      <c r="F36" s="13">
        <f>SUM(F37:F44)</f>
        <v>2930325</v>
      </c>
      <c r="G36" s="13">
        <f>SUM(G37:G44)</f>
        <v>2930325</v>
      </c>
      <c r="H36" s="16">
        <v>0</v>
      </c>
      <c r="I36" s="7">
        <f>SUM(I37:I44)</f>
        <v>2451930.23</v>
      </c>
      <c r="J36" s="7">
        <f>SUM(J37:J44)</f>
        <v>0</v>
      </c>
      <c r="K36" s="7">
        <f>SUM(K37:K44)</f>
        <v>0</v>
      </c>
      <c r="L36" s="7">
        <v>0</v>
      </c>
      <c r="M36" s="7">
        <f t="shared" ref="M36:S36" si="5">SUM(M37:M44)</f>
        <v>0</v>
      </c>
      <c r="N36" s="7">
        <f t="shared" si="5"/>
        <v>0</v>
      </c>
      <c r="O36" s="7">
        <f t="shared" si="5"/>
        <v>0</v>
      </c>
      <c r="P36" s="7">
        <f t="shared" si="5"/>
        <v>0</v>
      </c>
      <c r="Q36" s="7">
        <f t="shared" si="5"/>
        <v>0</v>
      </c>
      <c r="R36" s="7">
        <f t="shared" si="5"/>
        <v>0</v>
      </c>
      <c r="S36" s="7">
        <f t="shared" si="5"/>
        <v>0</v>
      </c>
      <c r="T36" s="13">
        <f>+I36</f>
        <v>2451930.23</v>
      </c>
    </row>
    <row r="37" spans="5:20" x14ac:dyDescent="0.25">
      <c r="E37" s="6" t="s">
        <v>51</v>
      </c>
      <c r="F37" s="12">
        <v>0</v>
      </c>
      <c r="G37" s="12">
        <v>0</v>
      </c>
      <c r="H37" s="5">
        <v>0</v>
      </c>
      <c r="I37" s="5">
        <v>0</v>
      </c>
      <c r="J37" s="5"/>
      <c r="K37" s="5">
        <v>0</v>
      </c>
      <c r="L37" s="5">
        <v>0</v>
      </c>
      <c r="M37" s="5"/>
      <c r="N37" s="5"/>
      <c r="O37" s="5"/>
      <c r="P37" s="5"/>
      <c r="Q37" s="5"/>
      <c r="R37" s="5"/>
      <c r="S37" s="5"/>
      <c r="T37" s="12">
        <f>+H37+I37+J37+K37+L37</f>
        <v>0</v>
      </c>
    </row>
    <row r="38" spans="5:20" x14ac:dyDescent="0.25">
      <c r="E38" s="6" t="s">
        <v>50</v>
      </c>
      <c r="F38" s="12">
        <v>0</v>
      </c>
      <c r="G38" s="12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/>
      <c r="N38" s="5"/>
      <c r="O38" s="5"/>
      <c r="P38" s="5"/>
      <c r="Q38" s="5"/>
      <c r="R38" s="5"/>
      <c r="S38" s="5"/>
      <c r="T38" s="12">
        <f>+H38+I38+J38+K38+L38</f>
        <v>0</v>
      </c>
    </row>
    <row r="39" spans="5:20" x14ac:dyDescent="0.25">
      <c r="E39" s="6" t="s">
        <v>49</v>
      </c>
      <c r="F39" s="12">
        <v>0</v>
      </c>
      <c r="G39" s="12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/>
      <c r="N39" s="5"/>
      <c r="O39" s="5"/>
      <c r="P39" s="5"/>
      <c r="Q39" s="5"/>
      <c r="R39" s="5"/>
      <c r="S39" s="5"/>
      <c r="T39" s="12">
        <v>0</v>
      </c>
    </row>
    <row r="40" spans="5:20" ht="30" x14ac:dyDescent="0.25">
      <c r="E40" s="14" t="s">
        <v>48</v>
      </c>
      <c r="F40" s="12">
        <v>0</v>
      </c>
      <c r="G40" s="12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/>
      <c r="N40" s="5"/>
      <c r="O40" s="5"/>
      <c r="P40" s="5"/>
      <c r="Q40" s="5"/>
      <c r="R40" s="5"/>
      <c r="S40" s="5"/>
      <c r="T40" s="12">
        <v>0</v>
      </c>
    </row>
    <row r="41" spans="5:20" ht="30" x14ac:dyDescent="0.25">
      <c r="E41" s="15" t="s">
        <v>47</v>
      </c>
      <c r="F41" s="12">
        <v>0</v>
      </c>
      <c r="G41" s="12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/>
      <c r="N41" s="5"/>
      <c r="O41" s="5"/>
      <c r="P41" s="5"/>
      <c r="Q41" s="5"/>
      <c r="R41" s="5"/>
      <c r="S41" s="5"/>
      <c r="T41" s="12">
        <v>0</v>
      </c>
    </row>
    <row r="42" spans="5:20" x14ac:dyDescent="0.25">
      <c r="E42" s="6" t="s">
        <v>46</v>
      </c>
      <c r="F42" s="12">
        <v>0</v>
      </c>
      <c r="G42" s="12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/>
      <c r="N42" s="5"/>
      <c r="O42" s="5"/>
      <c r="P42" s="5"/>
      <c r="Q42" s="5"/>
      <c r="R42" s="5"/>
      <c r="S42" s="5"/>
      <c r="T42" s="12">
        <v>0</v>
      </c>
    </row>
    <row r="43" spans="5:20" x14ac:dyDescent="0.25">
      <c r="E43" s="6" t="s">
        <v>45</v>
      </c>
      <c r="F43" s="12">
        <v>2930325</v>
      </c>
      <c r="G43" s="12">
        <v>2930325</v>
      </c>
      <c r="H43" s="5">
        <v>0</v>
      </c>
      <c r="I43" s="5">
        <v>2451930.23</v>
      </c>
      <c r="J43" s="5">
        <v>0</v>
      </c>
      <c r="K43" s="5">
        <v>0</v>
      </c>
      <c r="L43" s="5">
        <v>0</v>
      </c>
      <c r="M43" s="5"/>
      <c r="N43" s="5"/>
      <c r="O43" s="5"/>
      <c r="P43" s="5"/>
      <c r="Q43" s="5"/>
      <c r="R43" s="5"/>
      <c r="S43" s="5"/>
      <c r="T43" s="12">
        <f>+H43+I43+J43+K43+L43</f>
        <v>2451930.23</v>
      </c>
    </row>
    <row r="44" spans="5:20" x14ac:dyDescent="0.25">
      <c r="E44" s="6" t="s">
        <v>44</v>
      </c>
      <c r="F44" s="12">
        <v>0</v>
      </c>
      <c r="G44" s="12">
        <v>0</v>
      </c>
      <c r="H44" s="5">
        <v>0</v>
      </c>
      <c r="I44" s="5"/>
      <c r="J44" s="5">
        <v>0</v>
      </c>
      <c r="K44" s="5">
        <v>0</v>
      </c>
      <c r="L44" s="5"/>
      <c r="M44" s="5"/>
      <c r="N44" s="5"/>
      <c r="O44" s="5"/>
      <c r="P44" s="5"/>
      <c r="Q44" s="5"/>
      <c r="R44" s="5"/>
      <c r="S44" s="5"/>
      <c r="T44" s="12">
        <f>SUM(H44:S44)</f>
        <v>0</v>
      </c>
    </row>
    <row r="45" spans="5:20" x14ac:dyDescent="0.25">
      <c r="E45" s="8" t="s">
        <v>43</v>
      </c>
      <c r="F45" s="13">
        <f t="shared" ref="F45:S45" si="6">SUM(F46:F51)</f>
        <v>0</v>
      </c>
      <c r="G45" s="13">
        <f t="shared" si="6"/>
        <v>0</v>
      </c>
      <c r="H45" s="7">
        <f t="shared" si="6"/>
        <v>0</v>
      </c>
      <c r="I45" s="7">
        <f t="shared" si="6"/>
        <v>0</v>
      </c>
      <c r="J45" s="7">
        <f t="shared" si="6"/>
        <v>0</v>
      </c>
      <c r="K45" s="7">
        <f t="shared" si="6"/>
        <v>0</v>
      </c>
      <c r="L45" s="7">
        <f t="shared" si="6"/>
        <v>0</v>
      </c>
      <c r="M45" s="7">
        <f t="shared" si="6"/>
        <v>0</v>
      </c>
      <c r="N45" s="7">
        <f t="shared" si="6"/>
        <v>0</v>
      </c>
      <c r="O45" s="7">
        <f t="shared" si="6"/>
        <v>0</v>
      </c>
      <c r="P45" s="7">
        <f t="shared" si="6"/>
        <v>0</v>
      </c>
      <c r="Q45" s="7">
        <f t="shared" si="6"/>
        <v>0</v>
      </c>
      <c r="R45" s="7">
        <f t="shared" si="6"/>
        <v>0</v>
      </c>
      <c r="S45" s="7">
        <f t="shared" si="6"/>
        <v>0</v>
      </c>
      <c r="T45" s="13">
        <f>SUM(F45:S45)</f>
        <v>0</v>
      </c>
    </row>
    <row r="46" spans="5:20" x14ac:dyDescent="0.25">
      <c r="E46" s="6" t="s">
        <v>42</v>
      </c>
      <c r="F46" s="12">
        <v>0</v>
      </c>
      <c r="G46" s="12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/>
      <c r="T46" s="12">
        <f t="shared" ref="T46:T51" si="7">SUM(H46:S46)</f>
        <v>0</v>
      </c>
    </row>
    <row r="47" spans="5:20" x14ac:dyDescent="0.25">
      <c r="E47" s="6" t="s">
        <v>41</v>
      </c>
      <c r="F47" s="12">
        <v>0</v>
      </c>
      <c r="G47" s="12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/>
      <c r="T47" s="12">
        <f t="shared" si="7"/>
        <v>0</v>
      </c>
    </row>
    <row r="48" spans="5:20" x14ac:dyDescent="0.25">
      <c r="E48" s="6" t="s">
        <v>40</v>
      </c>
      <c r="F48" s="12">
        <v>0</v>
      </c>
      <c r="G48" s="12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/>
      <c r="T48" s="12">
        <f t="shared" si="7"/>
        <v>0</v>
      </c>
    </row>
    <row r="49" spans="5:20" ht="30" x14ac:dyDescent="0.25">
      <c r="E49" s="14" t="s">
        <v>39</v>
      </c>
      <c r="F49" s="12">
        <v>0</v>
      </c>
      <c r="G49" s="12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/>
      <c r="T49" s="12">
        <f t="shared" si="7"/>
        <v>0</v>
      </c>
    </row>
    <row r="50" spans="5:20" x14ac:dyDescent="0.25">
      <c r="E50" s="6" t="s">
        <v>38</v>
      </c>
      <c r="F50" s="12">
        <v>0</v>
      </c>
      <c r="G50" s="12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/>
      <c r="T50" s="12">
        <f t="shared" si="7"/>
        <v>0</v>
      </c>
    </row>
    <row r="51" spans="5:20" x14ac:dyDescent="0.25">
      <c r="E51" s="6" t="s">
        <v>37</v>
      </c>
      <c r="F51" s="12">
        <v>0</v>
      </c>
      <c r="G51" s="12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/>
      <c r="T51" s="12">
        <f t="shared" si="7"/>
        <v>0</v>
      </c>
    </row>
    <row r="52" spans="5:20" x14ac:dyDescent="0.25">
      <c r="E52" s="8" t="s">
        <v>36</v>
      </c>
      <c r="F52" s="13">
        <f t="shared" ref="F52:T52" si="8">SUM(F53:F61)</f>
        <v>692586</v>
      </c>
      <c r="G52" s="13">
        <f t="shared" si="8"/>
        <v>692586</v>
      </c>
      <c r="H52" s="7">
        <f t="shared" si="8"/>
        <v>0</v>
      </c>
      <c r="I52" s="7">
        <f t="shared" si="8"/>
        <v>0</v>
      </c>
      <c r="J52" s="7">
        <f t="shared" si="8"/>
        <v>80000</v>
      </c>
      <c r="K52" s="7">
        <f t="shared" si="8"/>
        <v>0</v>
      </c>
      <c r="L52" s="7">
        <f t="shared" si="8"/>
        <v>0</v>
      </c>
      <c r="M52" s="7">
        <f t="shared" si="8"/>
        <v>0</v>
      </c>
      <c r="N52" s="7">
        <f t="shared" si="8"/>
        <v>0</v>
      </c>
      <c r="O52" s="7">
        <f t="shared" si="8"/>
        <v>0</v>
      </c>
      <c r="P52" s="7">
        <f t="shared" si="8"/>
        <v>0</v>
      </c>
      <c r="Q52" s="7">
        <f t="shared" si="8"/>
        <v>0</v>
      </c>
      <c r="R52" s="7">
        <f t="shared" si="8"/>
        <v>0</v>
      </c>
      <c r="S52" s="7">
        <f t="shared" si="8"/>
        <v>0</v>
      </c>
      <c r="T52" s="13">
        <f t="shared" si="8"/>
        <v>80000</v>
      </c>
    </row>
    <row r="53" spans="5:20" x14ac:dyDescent="0.25">
      <c r="E53" s="6" t="s">
        <v>35</v>
      </c>
      <c r="F53" s="12">
        <v>422000</v>
      </c>
      <c r="G53" s="12">
        <v>422000</v>
      </c>
      <c r="H53" s="5">
        <v>0</v>
      </c>
      <c r="I53" s="5">
        <v>0</v>
      </c>
      <c r="J53" s="5">
        <v>80000</v>
      </c>
      <c r="K53" s="5"/>
      <c r="L53" s="5"/>
      <c r="M53" s="5"/>
      <c r="N53" s="5"/>
      <c r="O53" s="5"/>
      <c r="P53" s="5"/>
      <c r="Q53" s="5"/>
      <c r="R53" s="5"/>
      <c r="S53" s="5"/>
      <c r="T53" s="12">
        <f t="shared" ref="T53:T61" si="9">SUM(H53:S53)</f>
        <v>80000</v>
      </c>
    </row>
    <row r="54" spans="5:20" x14ac:dyDescent="0.25">
      <c r="E54" s="6" t="s">
        <v>34</v>
      </c>
      <c r="F54" s="12">
        <v>0</v>
      </c>
      <c r="G54" s="12">
        <v>0</v>
      </c>
      <c r="H54" s="5">
        <v>0</v>
      </c>
      <c r="I54" s="5">
        <v>0</v>
      </c>
      <c r="J54" s="5">
        <v>0</v>
      </c>
      <c r="K54" s="5"/>
      <c r="L54" s="5"/>
      <c r="M54" s="5"/>
      <c r="N54" s="5"/>
      <c r="O54" s="5"/>
      <c r="P54" s="5"/>
      <c r="Q54" s="5"/>
      <c r="R54" s="5"/>
      <c r="S54" s="5"/>
      <c r="T54" s="12">
        <f t="shared" si="9"/>
        <v>0</v>
      </c>
    </row>
    <row r="55" spans="5:20" x14ac:dyDescent="0.25">
      <c r="E55" s="6" t="s">
        <v>33</v>
      </c>
      <c r="F55" s="12">
        <v>270586</v>
      </c>
      <c r="G55" s="12">
        <v>270586</v>
      </c>
      <c r="H55" s="5">
        <v>0</v>
      </c>
      <c r="I55" s="5">
        <v>0</v>
      </c>
      <c r="J55" s="5">
        <v>0</v>
      </c>
      <c r="K55" s="5"/>
      <c r="L55" s="5"/>
      <c r="M55" s="5"/>
      <c r="N55" s="5"/>
      <c r="O55" s="5"/>
      <c r="P55" s="5"/>
      <c r="Q55" s="5"/>
      <c r="R55" s="5"/>
      <c r="S55" s="5"/>
      <c r="T55" s="12">
        <f t="shared" si="9"/>
        <v>0</v>
      </c>
    </row>
    <row r="56" spans="5:20" x14ac:dyDescent="0.25">
      <c r="E56" s="6" t="s">
        <v>32</v>
      </c>
      <c r="F56" s="12"/>
      <c r="G56" s="12">
        <v>0</v>
      </c>
      <c r="H56" s="5">
        <v>0</v>
      </c>
      <c r="I56" s="5">
        <v>0</v>
      </c>
      <c r="J56" s="5">
        <v>0</v>
      </c>
      <c r="K56" s="5"/>
      <c r="L56" s="5"/>
      <c r="M56" s="5"/>
      <c r="N56" s="5"/>
      <c r="O56" s="5"/>
      <c r="P56" s="5"/>
      <c r="Q56" s="5"/>
      <c r="R56" s="5"/>
      <c r="S56" s="5"/>
      <c r="T56" s="12">
        <f t="shared" si="9"/>
        <v>0</v>
      </c>
    </row>
    <row r="57" spans="5:20" x14ac:dyDescent="0.25">
      <c r="E57" s="6" t="s">
        <v>31</v>
      </c>
      <c r="F57" s="12"/>
      <c r="G57" s="12">
        <v>0</v>
      </c>
      <c r="H57" s="5">
        <v>0</v>
      </c>
      <c r="I57" s="5">
        <v>0</v>
      </c>
      <c r="J57" s="5">
        <v>0</v>
      </c>
      <c r="K57" s="5"/>
      <c r="L57" s="5"/>
      <c r="M57" s="5"/>
      <c r="N57" s="5"/>
      <c r="O57" s="5"/>
      <c r="P57" s="5"/>
      <c r="Q57" s="5"/>
      <c r="R57" s="5"/>
      <c r="S57" s="5"/>
      <c r="T57" s="12">
        <f t="shared" si="9"/>
        <v>0</v>
      </c>
    </row>
    <row r="58" spans="5:20" x14ac:dyDescent="0.25">
      <c r="E58" s="6" t="s">
        <v>30</v>
      </c>
      <c r="F58" s="12"/>
      <c r="G58" s="12">
        <v>0</v>
      </c>
      <c r="H58" s="5">
        <v>0</v>
      </c>
      <c r="I58" s="5">
        <v>0</v>
      </c>
      <c r="J58" s="5">
        <v>0</v>
      </c>
      <c r="K58" s="5"/>
      <c r="L58" s="5"/>
      <c r="M58" s="5"/>
      <c r="N58" s="5"/>
      <c r="O58" s="5"/>
      <c r="P58" s="5"/>
      <c r="Q58" s="5"/>
      <c r="R58" s="5"/>
      <c r="S58" s="5"/>
      <c r="T58" s="12">
        <f t="shared" si="9"/>
        <v>0</v>
      </c>
    </row>
    <row r="59" spans="5:20" x14ac:dyDescent="0.25">
      <c r="E59" s="6" t="s">
        <v>29</v>
      </c>
      <c r="F59" s="12"/>
      <c r="G59" s="12">
        <v>0</v>
      </c>
      <c r="H59" s="5">
        <v>0</v>
      </c>
      <c r="I59" s="5">
        <v>0</v>
      </c>
      <c r="J59" s="5">
        <v>0</v>
      </c>
      <c r="K59" s="5"/>
      <c r="L59" s="5"/>
      <c r="M59" s="5"/>
      <c r="N59" s="5"/>
      <c r="O59" s="5"/>
      <c r="P59" s="5"/>
      <c r="Q59" s="5"/>
      <c r="R59" s="5"/>
      <c r="S59" s="5"/>
      <c r="T59" s="12">
        <f t="shared" si="9"/>
        <v>0</v>
      </c>
    </row>
    <row r="60" spans="5:20" x14ac:dyDescent="0.25">
      <c r="E60" s="6" t="s">
        <v>28</v>
      </c>
      <c r="F60" s="12"/>
      <c r="G60" s="12">
        <v>0</v>
      </c>
      <c r="H60" s="5">
        <v>0</v>
      </c>
      <c r="I60" s="5">
        <v>0</v>
      </c>
      <c r="J60" s="5">
        <v>0</v>
      </c>
      <c r="K60" s="5"/>
      <c r="L60" s="5"/>
      <c r="M60" s="5"/>
      <c r="N60" s="5"/>
      <c r="O60" s="5"/>
      <c r="P60" s="5"/>
      <c r="Q60" s="5"/>
      <c r="R60" s="5"/>
      <c r="S60" s="5"/>
      <c r="T60" s="12">
        <f t="shared" si="9"/>
        <v>0</v>
      </c>
    </row>
    <row r="61" spans="5:20" x14ac:dyDescent="0.25">
      <c r="E61" s="6" t="s">
        <v>27</v>
      </c>
      <c r="F61" s="12"/>
      <c r="G61" s="12">
        <v>0</v>
      </c>
      <c r="H61" s="5">
        <v>0</v>
      </c>
      <c r="I61" s="5">
        <v>0</v>
      </c>
      <c r="J61" s="5">
        <v>0</v>
      </c>
      <c r="K61" s="5"/>
      <c r="L61" s="5"/>
      <c r="M61" s="5"/>
      <c r="N61" s="5"/>
      <c r="O61" s="5"/>
      <c r="P61" s="5"/>
      <c r="Q61" s="5"/>
      <c r="R61" s="5"/>
      <c r="S61" s="5"/>
      <c r="T61" s="12">
        <f t="shared" si="9"/>
        <v>0</v>
      </c>
    </row>
    <row r="62" spans="5:20" x14ac:dyDescent="0.25">
      <c r="E62" s="8" t="s">
        <v>26</v>
      </c>
      <c r="F62" s="13">
        <f t="shared" ref="F62:T62" si="10">SUM(F63:F66)</f>
        <v>0</v>
      </c>
      <c r="G62" s="13">
        <f t="shared" si="10"/>
        <v>0</v>
      </c>
      <c r="H62" s="7">
        <f t="shared" si="10"/>
        <v>0</v>
      </c>
      <c r="I62" s="7">
        <f t="shared" si="10"/>
        <v>0</v>
      </c>
      <c r="J62" s="7">
        <f t="shared" si="10"/>
        <v>0</v>
      </c>
      <c r="K62" s="7">
        <f t="shared" si="10"/>
        <v>0</v>
      </c>
      <c r="L62" s="7">
        <f t="shared" si="10"/>
        <v>0</v>
      </c>
      <c r="M62" s="7">
        <f t="shared" si="10"/>
        <v>0</v>
      </c>
      <c r="N62" s="7">
        <f t="shared" si="10"/>
        <v>0</v>
      </c>
      <c r="O62" s="7">
        <f t="shared" si="10"/>
        <v>0</v>
      </c>
      <c r="P62" s="7">
        <f t="shared" si="10"/>
        <v>0</v>
      </c>
      <c r="Q62" s="7">
        <f t="shared" si="10"/>
        <v>0</v>
      </c>
      <c r="R62" s="7">
        <f t="shared" si="10"/>
        <v>0</v>
      </c>
      <c r="S62" s="7">
        <f t="shared" si="10"/>
        <v>0</v>
      </c>
      <c r="T62" s="13">
        <f t="shared" si="10"/>
        <v>0</v>
      </c>
    </row>
    <row r="63" spans="5:20" x14ac:dyDescent="0.25">
      <c r="E63" s="6" t="s">
        <v>25</v>
      </c>
      <c r="F63" s="12">
        <v>0</v>
      </c>
      <c r="G63" s="12">
        <v>0</v>
      </c>
      <c r="H63" s="5">
        <v>0</v>
      </c>
      <c r="I63" s="5"/>
      <c r="J63" s="5">
        <v>0</v>
      </c>
      <c r="K63" s="5"/>
      <c r="L63" s="5"/>
      <c r="M63" s="5"/>
      <c r="N63" s="5"/>
      <c r="O63" s="5"/>
      <c r="P63" s="5"/>
      <c r="Q63" s="5"/>
      <c r="R63" s="5"/>
      <c r="S63" s="5"/>
      <c r="T63" s="12">
        <f t="shared" ref="T63:T74" si="11">SUM(H63:S63)</f>
        <v>0</v>
      </c>
    </row>
    <row r="64" spans="5:20" x14ac:dyDescent="0.25">
      <c r="E64" s="6" t="s">
        <v>24</v>
      </c>
      <c r="F64" s="12">
        <v>0</v>
      </c>
      <c r="G64" s="12">
        <v>0</v>
      </c>
      <c r="H64" s="5">
        <v>0</v>
      </c>
      <c r="I64" s="5">
        <v>0</v>
      </c>
      <c r="J64" s="5">
        <v>0</v>
      </c>
      <c r="K64" s="5"/>
      <c r="L64" s="5"/>
      <c r="M64" s="5"/>
      <c r="N64" s="5"/>
      <c r="O64" s="5"/>
      <c r="P64" s="5"/>
      <c r="Q64" s="5"/>
      <c r="R64" s="5"/>
      <c r="S64" s="5"/>
      <c r="T64" s="12">
        <f t="shared" si="11"/>
        <v>0</v>
      </c>
    </row>
    <row r="65" spans="5:20" x14ac:dyDescent="0.25">
      <c r="E65" s="6" t="s">
        <v>23</v>
      </c>
      <c r="F65" s="12">
        <v>0</v>
      </c>
      <c r="G65" s="12">
        <v>0</v>
      </c>
      <c r="H65" s="5">
        <v>0</v>
      </c>
      <c r="I65" s="5">
        <v>0</v>
      </c>
      <c r="J65" s="5">
        <v>0</v>
      </c>
      <c r="K65" s="5"/>
      <c r="L65" s="5"/>
      <c r="M65" s="5"/>
      <c r="N65" s="5"/>
      <c r="O65" s="5"/>
      <c r="P65" s="5"/>
      <c r="Q65" s="5"/>
      <c r="R65" s="5"/>
      <c r="S65" s="5"/>
      <c r="T65" s="12">
        <f t="shared" si="11"/>
        <v>0</v>
      </c>
    </row>
    <row r="66" spans="5:20" x14ac:dyDescent="0.25">
      <c r="E66" s="6" t="s">
        <v>22</v>
      </c>
      <c r="F66" s="12">
        <v>0</v>
      </c>
      <c r="G66" s="12">
        <v>0</v>
      </c>
      <c r="H66" s="5">
        <v>0</v>
      </c>
      <c r="I66" s="5">
        <v>0</v>
      </c>
      <c r="J66" s="5">
        <v>0</v>
      </c>
      <c r="K66" s="5"/>
      <c r="L66" s="5"/>
      <c r="M66" s="5"/>
      <c r="N66" s="5"/>
      <c r="O66" s="5"/>
      <c r="P66" s="5"/>
      <c r="Q66" s="5"/>
      <c r="R66" s="5"/>
      <c r="S66" s="5"/>
      <c r="T66" s="12">
        <f t="shared" si="11"/>
        <v>0</v>
      </c>
    </row>
    <row r="67" spans="5:20" x14ac:dyDescent="0.25">
      <c r="E67" s="8" t="s">
        <v>21</v>
      </c>
      <c r="F67" s="13">
        <f t="shared" ref="F67:S67" si="12">SUM(F68:F69)</f>
        <v>0</v>
      </c>
      <c r="G67" s="13">
        <f t="shared" si="12"/>
        <v>0</v>
      </c>
      <c r="H67" s="7">
        <f t="shared" si="12"/>
        <v>0</v>
      </c>
      <c r="I67" s="7">
        <f t="shared" si="12"/>
        <v>0</v>
      </c>
      <c r="J67" s="7">
        <f t="shared" si="12"/>
        <v>0</v>
      </c>
      <c r="K67" s="7">
        <f t="shared" si="12"/>
        <v>0</v>
      </c>
      <c r="L67" s="7">
        <f t="shared" si="12"/>
        <v>0</v>
      </c>
      <c r="M67" s="7">
        <f t="shared" si="12"/>
        <v>0</v>
      </c>
      <c r="N67" s="7">
        <f t="shared" si="12"/>
        <v>0</v>
      </c>
      <c r="O67" s="7">
        <f t="shared" si="12"/>
        <v>0</v>
      </c>
      <c r="P67" s="7">
        <f t="shared" si="12"/>
        <v>0</v>
      </c>
      <c r="Q67" s="7">
        <f t="shared" si="12"/>
        <v>0</v>
      </c>
      <c r="R67" s="7">
        <f t="shared" si="12"/>
        <v>0</v>
      </c>
      <c r="S67" s="7">
        <f t="shared" si="12"/>
        <v>0</v>
      </c>
      <c r="T67" s="12">
        <f t="shared" si="11"/>
        <v>0</v>
      </c>
    </row>
    <row r="68" spans="5:20" x14ac:dyDescent="0.25">
      <c r="E68" s="6" t="s">
        <v>20</v>
      </c>
      <c r="F68" s="12">
        <v>0</v>
      </c>
      <c r="G68" s="12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/>
      <c r="T68" s="12">
        <f t="shared" si="11"/>
        <v>0</v>
      </c>
    </row>
    <row r="69" spans="5:20" x14ac:dyDescent="0.25">
      <c r="E69" s="6" t="s">
        <v>19</v>
      </c>
      <c r="F69" s="12">
        <v>0</v>
      </c>
      <c r="G69" s="12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/>
      <c r="T69" s="12">
        <f t="shared" si="11"/>
        <v>0</v>
      </c>
    </row>
    <row r="70" spans="5:20" x14ac:dyDescent="0.25">
      <c r="E70" s="8" t="s">
        <v>18</v>
      </c>
      <c r="F70" s="13">
        <f t="shared" ref="F70:S70" si="13">SUM(F71:F73)</f>
        <v>0</v>
      </c>
      <c r="G70" s="13">
        <f t="shared" si="13"/>
        <v>0</v>
      </c>
      <c r="H70" s="7">
        <f t="shared" si="13"/>
        <v>0</v>
      </c>
      <c r="I70" s="7">
        <f t="shared" si="13"/>
        <v>0</v>
      </c>
      <c r="J70" s="7">
        <f t="shared" si="13"/>
        <v>0</v>
      </c>
      <c r="K70" s="7">
        <f t="shared" si="13"/>
        <v>0</v>
      </c>
      <c r="L70" s="7">
        <f t="shared" si="13"/>
        <v>0</v>
      </c>
      <c r="M70" s="7">
        <f t="shared" si="13"/>
        <v>0</v>
      </c>
      <c r="N70" s="7">
        <f t="shared" si="13"/>
        <v>0</v>
      </c>
      <c r="O70" s="7">
        <f t="shared" si="13"/>
        <v>0</v>
      </c>
      <c r="P70" s="7">
        <f t="shared" si="13"/>
        <v>0</v>
      </c>
      <c r="Q70" s="7">
        <f t="shared" si="13"/>
        <v>0</v>
      </c>
      <c r="R70" s="7">
        <f t="shared" si="13"/>
        <v>0</v>
      </c>
      <c r="S70" s="7">
        <f t="shared" si="13"/>
        <v>0</v>
      </c>
      <c r="T70" s="12">
        <f t="shared" si="11"/>
        <v>0</v>
      </c>
    </row>
    <row r="71" spans="5:20" x14ac:dyDescent="0.25">
      <c r="E71" s="6" t="s">
        <v>17</v>
      </c>
      <c r="F71" s="12">
        <v>0</v>
      </c>
      <c r="G71" s="12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/>
      <c r="T71" s="5">
        <f t="shared" si="11"/>
        <v>0</v>
      </c>
    </row>
    <row r="72" spans="5:20" x14ac:dyDescent="0.25">
      <c r="E72" s="6" t="s">
        <v>16</v>
      </c>
      <c r="F72" s="12">
        <v>0</v>
      </c>
      <c r="G72" s="12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/>
      <c r="T72" s="5">
        <f t="shared" si="11"/>
        <v>0</v>
      </c>
    </row>
    <row r="73" spans="5:20" x14ac:dyDescent="0.25">
      <c r="E73" s="6" t="s">
        <v>15</v>
      </c>
      <c r="F73" s="12">
        <v>0</v>
      </c>
      <c r="G73" s="12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/>
      <c r="T73" s="5">
        <f t="shared" si="11"/>
        <v>0</v>
      </c>
    </row>
    <row r="74" spans="5:20" x14ac:dyDescent="0.25">
      <c r="E74" s="11" t="s">
        <v>14</v>
      </c>
      <c r="F74" s="10"/>
      <c r="G74" s="10"/>
      <c r="H74" s="9"/>
      <c r="I74" s="9"/>
      <c r="J74" s="9"/>
      <c r="K74" s="9"/>
      <c r="L74" s="9"/>
      <c r="M74" s="9"/>
      <c r="N74" s="9">
        <v>0</v>
      </c>
      <c r="O74" s="9"/>
      <c r="P74" s="9"/>
      <c r="Q74" s="9"/>
      <c r="R74" s="9"/>
      <c r="S74" s="9"/>
      <c r="T74" s="9">
        <f t="shared" si="11"/>
        <v>0</v>
      </c>
    </row>
    <row r="75" spans="5:20" x14ac:dyDescent="0.25">
      <c r="E75" s="8" t="s">
        <v>13</v>
      </c>
      <c r="F75" s="7">
        <f t="shared" ref="F75:S75" si="14">SUM(F76:F77)</f>
        <v>0</v>
      </c>
      <c r="G75" s="7">
        <f t="shared" si="14"/>
        <v>0</v>
      </c>
      <c r="H75" s="7">
        <f t="shared" si="14"/>
        <v>0</v>
      </c>
      <c r="I75" s="7">
        <f t="shared" si="14"/>
        <v>0</v>
      </c>
      <c r="J75" s="7">
        <f t="shared" si="14"/>
        <v>0</v>
      </c>
      <c r="K75" s="7">
        <f t="shared" si="14"/>
        <v>0</v>
      </c>
      <c r="L75" s="7">
        <f t="shared" si="14"/>
        <v>0</v>
      </c>
      <c r="M75" s="7">
        <f t="shared" si="14"/>
        <v>0</v>
      </c>
      <c r="N75" s="7">
        <f t="shared" si="14"/>
        <v>0</v>
      </c>
      <c r="O75" s="7">
        <f t="shared" si="14"/>
        <v>0</v>
      </c>
      <c r="P75" s="7">
        <f t="shared" si="14"/>
        <v>0</v>
      </c>
      <c r="Q75" s="7">
        <f t="shared" si="14"/>
        <v>0</v>
      </c>
      <c r="R75" s="7">
        <f t="shared" si="14"/>
        <v>0</v>
      </c>
      <c r="S75" s="7">
        <f t="shared" si="14"/>
        <v>0</v>
      </c>
      <c r="T75" s="7">
        <f>SUM(F75:S75)</f>
        <v>0</v>
      </c>
    </row>
    <row r="76" spans="5:20" x14ac:dyDescent="0.25">
      <c r="E76" s="6" t="s">
        <v>12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5:20" x14ac:dyDescent="0.25">
      <c r="E77" s="6" t="s">
        <v>11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5:20" x14ac:dyDescent="0.25">
      <c r="E78" s="8" t="s">
        <v>10</v>
      </c>
      <c r="F78" s="7">
        <f t="shared" ref="F78:S78" si="15">SUM(F79:F80)</f>
        <v>0</v>
      </c>
      <c r="G78" s="7">
        <f t="shared" si="15"/>
        <v>0</v>
      </c>
      <c r="H78" s="7">
        <f t="shared" si="15"/>
        <v>0</v>
      </c>
      <c r="I78" s="7">
        <f t="shared" si="15"/>
        <v>0</v>
      </c>
      <c r="J78" s="7">
        <f t="shared" si="15"/>
        <v>0</v>
      </c>
      <c r="K78" s="7">
        <f t="shared" si="15"/>
        <v>0</v>
      </c>
      <c r="L78" s="7">
        <f t="shared" si="15"/>
        <v>0</v>
      </c>
      <c r="M78" s="7">
        <f t="shared" si="15"/>
        <v>0</v>
      </c>
      <c r="N78" s="7">
        <f t="shared" si="15"/>
        <v>0</v>
      </c>
      <c r="O78" s="7">
        <f t="shared" si="15"/>
        <v>0</v>
      </c>
      <c r="P78" s="7">
        <f t="shared" si="15"/>
        <v>0</v>
      </c>
      <c r="Q78" s="7">
        <f t="shared" si="15"/>
        <v>0</v>
      </c>
      <c r="R78" s="7">
        <f t="shared" si="15"/>
        <v>0</v>
      </c>
      <c r="S78" s="7">
        <f t="shared" si="15"/>
        <v>0</v>
      </c>
      <c r="T78" s="2">
        <f>SUM(F78:S78)</f>
        <v>0</v>
      </c>
    </row>
    <row r="79" spans="5:20" x14ac:dyDescent="0.25">
      <c r="E79" s="6" t="s">
        <v>9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5:20" x14ac:dyDescent="0.25">
      <c r="E80" s="6" t="s">
        <v>8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5:20" x14ac:dyDescent="0.25">
      <c r="E81" s="8" t="s">
        <v>7</v>
      </c>
      <c r="F81" s="7">
        <f t="shared" ref="F81:S81" si="16">+F82</f>
        <v>0</v>
      </c>
      <c r="G81" s="7">
        <f t="shared" si="16"/>
        <v>0</v>
      </c>
      <c r="H81" s="7">
        <f t="shared" si="16"/>
        <v>0</v>
      </c>
      <c r="I81" s="7">
        <f t="shared" si="16"/>
        <v>0</v>
      </c>
      <c r="J81" s="7">
        <f t="shared" si="16"/>
        <v>0</v>
      </c>
      <c r="K81" s="7">
        <f t="shared" si="16"/>
        <v>0</v>
      </c>
      <c r="L81" s="7">
        <f t="shared" si="16"/>
        <v>0</v>
      </c>
      <c r="M81" s="7">
        <f t="shared" si="16"/>
        <v>0</v>
      </c>
      <c r="N81" s="7">
        <f t="shared" si="16"/>
        <v>0</v>
      </c>
      <c r="O81" s="7">
        <f t="shared" si="16"/>
        <v>0</v>
      </c>
      <c r="P81" s="7">
        <f t="shared" si="16"/>
        <v>0</v>
      </c>
      <c r="Q81" s="7">
        <f t="shared" si="16"/>
        <v>0</v>
      </c>
      <c r="R81" s="7">
        <f t="shared" si="16"/>
        <v>0</v>
      </c>
      <c r="S81" s="7">
        <f t="shared" si="16"/>
        <v>0</v>
      </c>
      <c r="T81" s="2">
        <f>SUM(F81:S81)</f>
        <v>0</v>
      </c>
    </row>
    <row r="82" spans="5:20" x14ac:dyDescent="0.25">
      <c r="E82" s="6" t="s">
        <v>6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5:20" ht="15.75" thickBot="1" x14ac:dyDescent="0.3">
      <c r="E83" s="22" t="s">
        <v>5</v>
      </c>
      <c r="F83" s="23">
        <f t="shared" ref="F83:S83" si="17">+F10+F16+F26+F36+F45+F52+F62+F67+F70+F75+F78+F81</f>
        <v>96411794</v>
      </c>
      <c r="G83" s="23">
        <f t="shared" si="17"/>
        <v>90613871</v>
      </c>
      <c r="H83" s="23">
        <f t="shared" si="17"/>
        <v>3557964.22</v>
      </c>
      <c r="I83" s="23">
        <f t="shared" si="17"/>
        <v>9913467.7599999998</v>
      </c>
      <c r="J83" s="23">
        <f t="shared" si="17"/>
        <v>5151572.2300000004</v>
      </c>
      <c r="K83" s="23">
        <f t="shared" si="17"/>
        <v>4546471.12</v>
      </c>
      <c r="L83" s="23">
        <f t="shared" si="17"/>
        <v>10040254.639999999</v>
      </c>
      <c r="M83" s="23">
        <f t="shared" si="17"/>
        <v>0</v>
      </c>
      <c r="N83" s="23">
        <f t="shared" si="17"/>
        <v>0</v>
      </c>
      <c r="O83" s="23">
        <f t="shared" si="17"/>
        <v>0</v>
      </c>
      <c r="P83" s="23">
        <f t="shared" si="17"/>
        <v>0</v>
      </c>
      <c r="Q83" s="23">
        <f t="shared" si="17"/>
        <v>0</v>
      </c>
      <c r="R83" s="23">
        <f t="shared" si="17"/>
        <v>0</v>
      </c>
      <c r="S83" s="23">
        <f t="shared" si="17"/>
        <v>0</v>
      </c>
      <c r="T83" s="23">
        <f>+T10+T16+T26+T36+T52</f>
        <v>33209729.970000006</v>
      </c>
    </row>
    <row r="84" spans="5:20" ht="27.75" customHeight="1" thickBot="1" x14ac:dyDescent="0.3">
      <c r="E84" s="4" t="s">
        <v>4</v>
      </c>
      <c r="G84" s="2"/>
    </row>
    <row r="85" spans="5:20" ht="25.5" thickBot="1" x14ac:dyDescent="0.3">
      <c r="E85" s="3" t="s">
        <v>3</v>
      </c>
      <c r="F85" s="2"/>
      <c r="H85" s="39" t="s">
        <v>101</v>
      </c>
      <c r="I85" s="40"/>
      <c r="J85" s="40"/>
    </row>
    <row r="86" spans="5:20" ht="61.5" thickBot="1" x14ac:dyDescent="0.3">
      <c r="E86" s="1" t="s">
        <v>2</v>
      </c>
      <c r="H86" s="41" t="s">
        <v>102</v>
      </c>
      <c r="I86" s="41"/>
      <c r="J86" s="41"/>
    </row>
    <row r="87" spans="5:20" ht="18.75" x14ac:dyDescent="0.3">
      <c r="E87" s="26" t="s">
        <v>1</v>
      </c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</row>
    <row r="88" spans="5:20" ht="18.75" x14ac:dyDescent="0.3">
      <c r="E88" s="26" t="s">
        <v>0</v>
      </c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</row>
  </sheetData>
  <mergeCells count="13">
    <mergeCell ref="E1:T1"/>
    <mergeCell ref="E2:T2"/>
    <mergeCell ref="E7:E8"/>
    <mergeCell ref="F7:F8"/>
    <mergeCell ref="G7:G8"/>
    <mergeCell ref="E3:T3"/>
    <mergeCell ref="E4:T4"/>
    <mergeCell ref="E87:R87"/>
    <mergeCell ref="E88:R88"/>
    <mergeCell ref="E5:T5"/>
    <mergeCell ref="H7:T7"/>
    <mergeCell ref="H85:J85"/>
    <mergeCell ref="H86:J86"/>
  </mergeCells>
  <pageMargins left="0" right="0" top="0.74803040244969377" bottom="0.74803040244969377" header="0.31496062992125984" footer="0.31496062992125984"/>
  <pageSetup paperSize="5" scale="58" orientation="portrait" r:id="rId1"/>
  <rowBreaks count="1" manualBreakCount="1">
    <brk id="44" min="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MAYO</vt:lpstr>
      <vt:lpstr>'Presup. Aprobado-Ejec MAYO'!Print_Area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2025-06-05T13:24:38Z</cp:lastPrinted>
  <dcterms:created xsi:type="dcterms:W3CDTF">2025-06-05T13:23:27Z</dcterms:created>
  <dcterms:modified xsi:type="dcterms:W3CDTF">2025-06-05T15:38:37Z</dcterms:modified>
</cp:coreProperties>
</file>