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043" documentId="8_{EC3152F7-6D22-4FDB-BBFE-F3E7EF742EE5}" xr6:coauthVersionLast="47" xr6:coauthVersionMax="47" xr10:uidLastSave="{02670AA8-2C7C-4540-AFD8-54872646ACFD}"/>
  <bookViews>
    <workbookView xWindow="-28920" yWindow="-120" windowWidth="29040" windowHeight="15720" xr2:uid="{784E5D24-0E0A-4A1C-AEDB-8C414D77F257}"/>
  </bookViews>
  <sheets>
    <sheet name="Presup. Aprobado-Ejec ENERO" sheetId="2" r:id="rId1"/>
  </sheets>
  <definedNames>
    <definedName name="_xlnm.Print_Area" localSheetId="0">'Presup. Aprobado-Ejec ENERO'!$E$1:$T$89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2" l="1"/>
  <c r="T11" i="2"/>
  <c r="T12" i="2"/>
  <c r="T13" i="2"/>
  <c r="T14" i="2"/>
  <c r="T15" i="2"/>
  <c r="T36" i="2"/>
  <c r="T35" i="2"/>
  <c r="T29" i="2"/>
  <c r="T28" i="2"/>
  <c r="T27" i="2"/>
  <c r="T25" i="2"/>
  <c r="T24" i="2"/>
  <c r="T23" i="2"/>
  <c r="T22" i="2"/>
  <c r="T21" i="2"/>
  <c r="T20" i="2"/>
  <c r="T19" i="2"/>
  <c r="T18" i="2"/>
  <c r="T17" i="2"/>
  <c r="F26" i="2"/>
  <c r="F16" i="2"/>
  <c r="F10" i="2"/>
  <c r="G26" i="2"/>
  <c r="G16" i="2"/>
  <c r="G10" i="2"/>
  <c r="G36" i="2" l="1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T45" i="2"/>
  <c r="P83" i="2"/>
  <c r="T52" i="2"/>
  <c r="O83" i="2"/>
  <c r="T26" i="2"/>
  <c r="T16" i="2"/>
  <c r="T10" i="2"/>
  <c r="N83" i="2"/>
  <c r="T83" i="2" l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<sst xmlns="http://schemas.openxmlformats.org/spreadsheetml/2006/main" count="103" uniqueCount="103">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</sst>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43" fontId="0" fillId="0" borderId="0" xfId="1" applyFont="1" applyAlignment="1"/>
    <xf numFmtId="43" fontId="3" fillId="0" borderId="0" xfId="1" applyFont="1" applyAlignme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531255</xdr:colOff>
      <xdr:row>0</xdr:row>
      <xdr:rowOff>224118</xdr:rowOff>
    </xdr:from>
    <xdr:to>
      <xdr:col>19</xdr:col>
      <xdr:colOff>753824</xdr:colOff>
      <xdr:row>3</xdr:row>
      <xdr:rowOff>134470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38343" y="224118"/>
          <a:ext cx="1096628" cy="739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515472</xdr:colOff>
      <xdr:row>0</xdr:row>
      <xdr:rowOff>257738</xdr:rowOff>
    </xdr:from>
    <xdr:to>
      <xdr:col>4</xdr:col>
      <xdr:colOff>1149124</xdr:colOff>
      <xdr:row>3</xdr:row>
      <xdr:rowOff>33618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2" y="257738"/>
          <a:ext cx="633652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59" zoomScale="85" zoomScaleNormal="85" zoomScaleSheetLayoutView="55" workbookViewId="0">
      <selection activeCell="T85" sqref="T85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8" t="s">
        <v>94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2025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37" t="s">
        <v>91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76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5:21" ht="25.5" customHeight="1" x14ac:dyDescent="0.25">
      <c r="E7" s="32" t="s">
        <v>66</v>
      </c>
      <c r="F7" s="33" t="s">
        <v>93</v>
      </c>
      <c r="G7" s="33" t="s">
        <v>92</v>
      </c>
      <c r="H7" s="25" t="s">
        <v>90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5:21" x14ac:dyDescent="0.25">
      <c r="E8" s="32"/>
      <c r="F8" s="34"/>
      <c r="G8" s="34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45057684</v>
      </c>
      <c r="G10" s="4">
        <f>SUM(G11:G15)</f>
        <v>45057684</v>
      </c>
      <c r="H10" s="14">
        <f>SUM(H11:H15)</f>
        <v>3087444.12</v>
      </c>
      <c r="I10" s="14">
        <f t="shared" ref="I10:R10" si="0">SUM(I11:I15)</f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3087444.12</v>
      </c>
    </row>
    <row r="11" spans="5:21" x14ac:dyDescent="0.25">
      <c r="E11" s="5" t="s">
        <v>2</v>
      </c>
      <c r="F11" s="6">
        <v>30658852</v>
      </c>
      <c r="G11" s="6">
        <v>31003499.73</v>
      </c>
      <c r="H11" s="11">
        <v>2357000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6">
        <f>+H11</f>
        <v>2357000</v>
      </c>
    </row>
    <row r="12" spans="5:21" x14ac:dyDescent="0.25">
      <c r="E12" s="5" t="s">
        <v>3</v>
      </c>
      <c r="F12" s="6">
        <v>10096834</v>
      </c>
      <c r="G12" s="6">
        <v>9752186.2699999996</v>
      </c>
      <c r="H12" s="11">
        <v>380500</v>
      </c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6">
        <f>+H12</f>
        <v>380500</v>
      </c>
    </row>
    <row r="13" spans="5:21" x14ac:dyDescent="0.25">
      <c r="E13" s="5" t="s">
        <v>4</v>
      </c>
      <c r="F13" s="6">
        <v>4301998</v>
      </c>
      <c r="G13" s="6">
        <v>4301998</v>
      </c>
      <c r="H13" s="11">
        <v>349944.12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>
        <f>+H13</f>
        <v>349944.12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6">
        <f>+H14</f>
        <v>0</v>
      </c>
    </row>
    <row r="15" spans="5:21" x14ac:dyDescent="0.25">
      <c r="E15" s="5" t="s">
        <v>6</v>
      </c>
      <c r="F15" s="6">
        <v>0</v>
      </c>
      <c r="G15" s="6">
        <v>0</v>
      </c>
      <c r="H15" s="11"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6">
        <f>+H15</f>
        <v>0</v>
      </c>
    </row>
    <row r="16" spans="5:21" x14ac:dyDescent="0.25">
      <c r="E16" s="3" t="s">
        <v>7</v>
      </c>
      <c r="F16" s="4">
        <f>SUM(F17:F25)</f>
        <v>41389939</v>
      </c>
      <c r="G16" s="4">
        <f>SUM(G17:G25)</f>
        <v>41389939</v>
      </c>
      <c r="H16" s="14">
        <f>SUM(H17:H25)</f>
        <v>470520.1</v>
      </c>
      <c r="I16" s="14">
        <f t="shared" ref="I16:R16" si="1">SUM(I17:I25)</f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470520.1</v>
      </c>
    </row>
    <row r="17" spans="5:21" x14ac:dyDescent="0.25">
      <c r="E17" s="5" t="s">
        <v>8</v>
      </c>
      <c r="F17" s="6">
        <v>2258000</v>
      </c>
      <c r="G17" s="6">
        <v>2258000</v>
      </c>
      <c r="H17" s="11">
        <v>178955.27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25" si="2">+H17</f>
        <v>178955.27</v>
      </c>
    </row>
    <row r="18" spans="5:21" x14ac:dyDescent="0.25">
      <c r="E18" s="5" t="s">
        <v>9</v>
      </c>
      <c r="F18" s="6">
        <v>635000</v>
      </c>
      <c r="G18" s="6">
        <v>635000</v>
      </c>
      <c r="H18" s="11">
        <v>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2"/>
        <v>0</v>
      </c>
    </row>
    <row r="19" spans="5:21" x14ac:dyDescent="0.25">
      <c r="E19" s="5" t="s">
        <v>10</v>
      </c>
      <c r="F19" s="6">
        <v>2304000</v>
      </c>
      <c r="G19" s="6">
        <v>2304000</v>
      </c>
      <c r="H19" s="11"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2"/>
        <v>0</v>
      </c>
    </row>
    <row r="20" spans="5:21" x14ac:dyDescent="0.25">
      <c r="E20" s="5" t="s">
        <v>11</v>
      </c>
      <c r="F20" s="6">
        <v>500000</v>
      </c>
      <c r="G20" s="6">
        <v>500000</v>
      </c>
      <c r="H20" s="11"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2"/>
        <v>0</v>
      </c>
    </row>
    <row r="21" spans="5:21" x14ac:dyDescent="0.25">
      <c r="E21" s="5" t="s">
        <v>12</v>
      </c>
      <c r="F21" s="6">
        <v>10715534</v>
      </c>
      <c r="G21" s="6">
        <v>10715534</v>
      </c>
      <c r="H21" s="11"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2"/>
        <v>0</v>
      </c>
    </row>
    <row r="22" spans="5:21" x14ac:dyDescent="0.25">
      <c r="E22" s="5" t="s">
        <v>13</v>
      </c>
      <c r="F22" s="6">
        <v>5708000</v>
      </c>
      <c r="G22" s="6">
        <v>5708000</v>
      </c>
      <c r="H22" s="11">
        <v>291564.83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2"/>
        <v>291564.83</v>
      </c>
    </row>
    <row r="23" spans="5:21" ht="31.5" customHeight="1" x14ac:dyDescent="0.25">
      <c r="E23" s="17" t="s">
        <v>14</v>
      </c>
      <c r="F23" s="6">
        <v>2834421</v>
      </c>
      <c r="G23" s="6">
        <v>2834421</v>
      </c>
      <c r="H23" s="11"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2"/>
        <v>0</v>
      </c>
    </row>
    <row r="24" spans="5:21" x14ac:dyDescent="0.25">
      <c r="E24" s="5" t="s">
        <v>15</v>
      </c>
      <c r="F24" s="6">
        <v>16074984</v>
      </c>
      <c r="G24" s="6">
        <v>16074984</v>
      </c>
      <c r="H24" s="11">
        <v>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2"/>
        <v>0</v>
      </c>
    </row>
    <row r="25" spans="5:21" x14ac:dyDescent="0.25">
      <c r="E25" s="5" t="s">
        <v>16</v>
      </c>
      <c r="F25" s="6">
        <v>360000</v>
      </c>
      <c r="G25" s="6">
        <v>360000</v>
      </c>
      <c r="H25" s="11"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2"/>
        <v>0</v>
      </c>
    </row>
    <row r="26" spans="5:21" x14ac:dyDescent="0.25">
      <c r="E26" s="3" t="s">
        <v>17</v>
      </c>
      <c r="F26" s="4">
        <f>SUM(F27:F35)</f>
        <v>6341260</v>
      </c>
      <c r="G26" s="4">
        <f>SUM(G27:G35)</f>
        <v>6341260</v>
      </c>
      <c r="H26" s="14">
        <f>SUM(H27:H35)</f>
        <v>0</v>
      </c>
      <c r="I26" s="14">
        <f t="shared" ref="I26:R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0</v>
      </c>
      <c r="U26" s="16"/>
    </row>
    <row r="27" spans="5:21" x14ac:dyDescent="0.25">
      <c r="E27" s="5" t="s">
        <v>18</v>
      </c>
      <c r="F27" s="6">
        <v>150000</v>
      </c>
      <c r="G27" s="6">
        <v>150000</v>
      </c>
      <c r="H27" s="6"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">
        <f>+H27</f>
        <v>0</v>
      </c>
    </row>
    <row r="28" spans="5:21" x14ac:dyDescent="0.25">
      <c r="E28" s="5" t="s">
        <v>19</v>
      </c>
      <c r="F28" s="6">
        <v>175000</v>
      </c>
      <c r="G28" s="6">
        <v>175000</v>
      </c>
      <c r="H28" s="21"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">
        <f>+H28</f>
        <v>0</v>
      </c>
    </row>
    <row r="29" spans="5:21" x14ac:dyDescent="0.25">
      <c r="E29" s="5" t="s">
        <v>20</v>
      </c>
      <c r="F29" s="6">
        <v>550000</v>
      </c>
      <c r="G29" s="6">
        <v>550000</v>
      </c>
      <c r="H29" s="21"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">
        <f>+H29</f>
        <v>0</v>
      </c>
    </row>
    <row r="30" spans="5:21" x14ac:dyDescent="0.25">
      <c r="E30" s="5" t="s">
        <v>21</v>
      </c>
      <c r="F30" s="6">
        <v>200000</v>
      </c>
      <c r="G30" s="6">
        <v>200000</v>
      </c>
      <c r="H30" s="21"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6">
        <v>0</v>
      </c>
    </row>
    <row r="31" spans="5:21" x14ac:dyDescent="0.25">
      <c r="E31" s="5" t="s">
        <v>22</v>
      </c>
      <c r="F31" s="6">
        <v>3084000</v>
      </c>
      <c r="G31" s="6">
        <v>3084000</v>
      </c>
      <c r="H31" s="21">
        <v>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6">
        <v>0</v>
      </c>
    </row>
    <row r="32" spans="5:21" x14ac:dyDescent="0.25">
      <c r="E32" s="5" t="s">
        <v>23</v>
      </c>
      <c r="F32" s="6">
        <v>2182260</v>
      </c>
      <c r="G32" s="6">
        <v>2182260</v>
      </c>
      <c r="H32" s="21"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6">
        <v>0</v>
      </c>
    </row>
    <row r="33" spans="5:20" x14ac:dyDescent="0.25">
      <c r="E33" s="5" t="s">
        <v>24</v>
      </c>
      <c r="F33" s="6">
        <v>0</v>
      </c>
      <c r="G33" s="6">
        <v>0</v>
      </c>
      <c r="H33" s="21"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6">
        <v>0</v>
      </c>
    </row>
    <row r="34" spans="5:20" ht="30" x14ac:dyDescent="0.25">
      <c r="E34" s="17" t="s">
        <v>25</v>
      </c>
      <c r="F34" s="6">
        <v>0</v>
      </c>
      <c r="G34" s="6">
        <v>0</v>
      </c>
      <c r="H34" s="21"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6">
        <v>0</v>
      </c>
    </row>
    <row r="35" spans="5:20" x14ac:dyDescent="0.25">
      <c r="E35" s="5" t="s">
        <v>26</v>
      </c>
      <c r="F35" s="6"/>
      <c r="G35" s="6"/>
      <c r="H35" s="21"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6">
        <f>+H35</f>
        <v>0</v>
      </c>
    </row>
    <row r="36" spans="5:20" x14ac:dyDescent="0.25">
      <c r="E36" s="3" t="s">
        <v>27</v>
      </c>
      <c r="F36" s="4">
        <f>SUM(F37:F44)</f>
        <v>2930325</v>
      </c>
      <c r="G36" s="4">
        <f>SUM(G37:G44)</f>
        <v>2930325</v>
      </c>
      <c r="H36" s="22">
        <f>SUM(I37:I44)</f>
        <v>0</v>
      </c>
      <c r="I36" s="14">
        <f>SUM(I37:I44)</f>
        <v>0</v>
      </c>
      <c r="J36" s="14">
        <f t="shared" ref="J36:S36" si="4">SUM(J37:J44)</f>
        <v>0</v>
      </c>
      <c r="K36" s="14">
        <f t="shared" si="4"/>
        <v>0</v>
      </c>
      <c r="L36" s="14">
        <f t="shared" si="4"/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4"/>
        <v>0</v>
      </c>
      <c r="Q36" s="14">
        <f t="shared" si="4"/>
        <v>0</v>
      </c>
      <c r="R36" s="14">
        <f t="shared" si="4"/>
        <v>0</v>
      </c>
      <c r="S36" s="14">
        <f t="shared" si="4"/>
        <v>0</v>
      </c>
      <c r="T36" s="4">
        <f>+H36</f>
        <v>0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"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"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"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6"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6">
        <v>0</v>
      </c>
    </row>
    <row r="43" spans="5:20" x14ac:dyDescent="0.25">
      <c r="E43" s="5" t="s">
        <v>34</v>
      </c>
      <c r="F43" s="6">
        <v>2930325</v>
      </c>
      <c r="G43" s="6">
        <v>2930325</v>
      </c>
      <c r="H43" s="11">
        <v>0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6">
        <v>0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ref="T44" si="5">SUM(H44:S44)</f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6">SUM(I46:I51)</f>
        <v>0</v>
      </c>
      <c r="J45" s="14">
        <f t="shared" si="6"/>
        <v>0</v>
      </c>
      <c r="K45" s="14">
        <f t="shared" si="6"/>
        <v>0</v>
      </c>
      <c r="L45" s="14">
        <f t="shared" si="6"/>
        <v>0</v>
      </c>
      <c r="M45" s="14">
        <f t="shared" si="6"/>
        <v>0</v>
      </c>
      <c r="N45" s="14">
        <f t="shared" si="6"/>
        <v>0</v>
      </c>
      <c r="O45" s="14">
        <f t="shared" si="6"/>
        <v>0</v>
      </c>
      <c r="P45" s="14">
        <f t="shared" si="6"/>
        <v>0</v>
      </c>
      <c r="Q45" s="14">
        <f t="shared" si="6"/>
        <v>0</v>
      </c>
      <c r="R45" s="14">
        <f t="shared" si="6"/>
        <v>0</v>
      </c>
      <c r="S45" s="14">
        <f t="shared" si="6"/>
        <v>0</v>
      </c>
      <c r="T45" s="4">
        <f t="shared" ref="T45" si="7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8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8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8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8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8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8"/>
        <v>0</v>
      </c>
    </row>
    <row r="52" spans="5:20" x14ac:dyDescent="0.25">
      <c r="E52" s="3" t="s">
        <v>43</v>
      </c>
      <c r="F52" s="4">
        <f>SUM(F53:F61)</f>
        <v>692586</v>
      </c>
      <c r="G52" s="4">
        <f>SUM(G53:G61)</f>
        <v>692586</v>
      </c>
      <c r="H52" s="14">
        <f>SUM(H53:H61)</f>
        <v>0</v>
      </c>
      <c r="I52" s="14">
        <f t="shared" ref="I52:S52" si="9">SUM(I53:I61)</f>
        <v>0</v>
      </c>
      <c r="J52" s="14">
        <f t="shared" si="9"/>
        <v>0</v>
      </c>
      <c r="K52" s="14">
        <f t="shared" si="9"/>
        <v>0</v>
      </c>
      <c r="L52" s="14">
        <f t="shared" si="9"/>
        <v>0</v>
      </c>
      <c r="M52" s="14">
        <f t="shared" si="9"/>
        <v>0</v>
      </c>
      <c r="N52" s="14">
        <f>SUM(N53:N61)</f>
        <v>0</v>
      </c>
      <c r="O52" s="14">
        <f t="shared" si="9"/>
        <v>0</v>
      </c>
      <c r="P52" s="14">
        <f t="shared" si="9"/>
        <v>0</v>
      </c>
      <c r="Q52" s="14">
        <f t="shared" si="9"/>
        <v>0</v>
      </c>
      <c r="R52" s="14">
        <f t="shared" si="9"/>
        <v>0</v>
      </c>
      <c r="S52" s="14">
        <f t="shared" si="9"/>
        <v>0</v>
      </c>
      <c r="T52" s="4">
        <f>SUM(T53:T61)</f>
        <v>0</v>
      </c>
    </row>
    <row r="53" spans="5:20" x14ac:dyDescent="0.25">
      <c r="E53" s="5" t="s">
        <v>44</v>
      </c>
      <c r="F53" s="6">
        <v>422000</v>
      </c>
      <c r="G53" s="6">
        <v>422000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0">SUM(H53:S53)</f>
        <v>0</v>
      </c>
    </row>
    <row r="54" spans="5:20" x14ac:dyDescent="0.25">
      <c r="E54" s="5" t="s">
        <v>45</v>
      </c>
      <c r="F54" s="6">
        <v>0</v>
      </c>
      <c r="G54" s="6">
        <v>0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0"/>
        <v>0</v>
      </c>
    </row>
    <row r="55" spans="5:20" x14ac:dyDescent="0.25">
      <c r="E55" s="5" t="s">
        <v>46</v>
      </c>
      <c r="F55" s="6">
        <v>270586</v>
      </c>
      <c r="G55" s="6">
        <v>270586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0"/>
        <v>0</v>
      </c>
    </row>
    <row r="56" spans="5:20" x14ac:dyDescent="0.25">
      <c r="E56" s="5" t="s">
        <v>47</v>
      </c>
      <c r="F56" s="6"/>
      <c r="G56" s="6">
        <v>0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0"/>
        <v>0</v>
      </c>
    </row>
    <row r="57" spans="5:20" x14ac:dyDescent="0.25">
      <c r="E57" s="5" t="s">
        <v>48</v>
      </c>
      <c r="F57" s="6"/>
      <c r="G57" s="6">
        <v>0</v>
      </c>
      <c r="H57" s="11"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0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0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0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0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2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2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2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2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96411794</v>
      </c>
      <c r="G83" s="15">
        <f>+G10+G16+G26+G36+G45+G52+G62+G67+G70+G75+G78+G81</f>
        <v>96411794</v>
      </c>
      <c r="H83" s="15">
        <f t="shared" ref="H83:R83" si="18">+H10+H16+H26+H36+H45+H52+H62+H67+H70+H75+H78+H81</f>
        <v>3557964.22</v>
      </c>
      <c r="I83" s="15">
        <f t="shared" si="18"/>
        <v>0</v>
      </c>
      <c r="J83" s="15">
        <f t="shared" si="18"/>
        <v>0</v>
      </c>
      <c r="K83" s="15">
        <f t="shared" si="18"/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 t="shared" si="18"/>
        <v>0</v>
      </c>
      <c r="Q83" s="15">
        <f t="shared" si="18"/>
        <v>0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3557964.22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38" t="s">
        <v>101</v>
      </c>
      <c r="G85" s="39"/>
      <c r="H85" s="39"/>
    </row>
    <row r="86" spans="5:20" ht="61.5" thickBot="1" x14ac:dyDescent="0.3">
      <c r="E86" s="20" t="s">
        <v>100</v>
      </c>
      <c r="F86" s="40" t="s">
        <v>102</v>
      </c>
      <c r="G86" s="41"/>
      <c r="H86" s="41"/>
    </row>
    <row r="87" spans="5:20" ht="18.75" x14ac:dyDescent="0.3">
      <c r="E87" s="23" t="s">
        <v>96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5:20" ht="18.75" x14ac:dyDescent="0.3">
      <c r="E88" s="23" t="s">
        <v>97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</sheetData>
  <mergeCells count="13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  <mergeCell ref="F85:H85"/>
    <mergeCell ref="F86:H86"/>
  </mergeCells>
  <printOptions horizontalCentered="1"/>
  <pageMargins left="0" right="0" top="0.24803040200000001" bottom="0.24803040200000001" header="0.31496062992126" footer="0.31496062992126"/>
  <pageSetup paperSize="5" scale="65" orientation="portrait" r:id="rId1"/>
  <rowBreaks count="1" manualBreakCount="1">
    <brk id="44" min="4" max="19" man="1"/>
  </rowBreaks>
  <ignoredErrors>
    <ignoredError sqref="T44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ENERO</vt:lpstr>
      <vt:lpstr>'Presup. Aprobado-Ejec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2025-02-05T13:41:48Z</cp:lastPrinted>
  <dcterms:created xsi:type="dcterms:W3CDTF">2021-07-29T18:58:50Z</dcterms:created>
  <dcterms:modified xsi:type="dcterms:W3CDTF">2025-02-05T13:45:53Z</dcterms:modified>
</cp:coreProperties>
</file>