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1 Presupuesto/Presupuesto Aprobado/2024/Modificado/Julio/"/>
    </mc:Choice>
  </mc:AlternateContent>
  <xr:revisionPtr revIDLastSave="2768" documentId="8_{EC3152F7-6D22-4FDB-BBFE-F3E7EF742EE5}" xr6:coauthVersionLast="47" xr6:coauthVersionMax="47" xr10:uidLastSave="{3D23A62C-86BF-4A7E-BAA7-9395370B0C44}"/>
  <bookViews>
    <workbookView xWindow="-120" yWindow="-120" windowWidth="29040" windowHeight="15720" xr2:uid="{784E5D24-0E0A-4A1C-AEDB-8C414D77F257}"/>
  </bookViews>
  <sheets>
    <sheet name="EJECUCION APROBADO JULIO" sheetId="2" r:id="rId1"/>
  </sheets>
  <definedNames>
    <definedName name="_xlnm.Print_Area" localSheetId="0">'EJECUCION APROBADO JULIO'!$E$1:$T$88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2" l="1"/>
  <c r="T55" i="2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36" i="2"/>
  <c r="J16" i="2"/>
  <c r="F26" i="2"/>
  <c r="F16" i="2"/>
  <c r="F10" i="2"/>
  <c r="G43" i="2"/>
  <c r="G26" i="2"/>
  <c r="G16" i="2"/>
  <c r="G15" i="2"/>
  <c r="G12" i="2"/>
  <c r="G11" i="2"/>
  <c r="G10" i="2" s="1"/>
  <c r="T2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<sst xmlns="http://schemas.openxmlformats.org/spreadsheetml/2006/main" count="101" uniqueCount="101">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</sst>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131555</xdr:colOff>
      <xdr:row>0</xdr:row>
      <xdr:rowOff>227885</xdr:rowOff>
    </xdr:from>
    <xdr:to>
      <xdr:col>13</xdr:col>
      <xdr:colOff>627530</xdr:colOff>
      <xdr:row>4</xdr:row>
      <xdr:rowOff>111688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9879" y="227885"/>
          <a:ext cx="1482092" cy="914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2129117</xdr:colOff>
      <xdr:row>0</xdr:row>
      <xdr:rowOff>193665</xdr:rowOff>
    </xdr:from>
    <xdr:to>
      <xdr:col>4</xdr:col>
      <xdr:colOff>2973778</xdr:colOff>
      <xdr:row>3</xdr:row>
      <xdr:rowOff>173803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117" y="193665"/>
          <a:ext cx="844661" cy="809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Z34" sqref="Z34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4.85546875" customWidth="1"/>
    <col min="14" max="14" width="16.5703125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5098467.2</v>
      </c>
      <c r="M10" s="14">
        <f t="shared" si="0"/>
        <v>3368550.54</v>
      </c>
      <c r="N10" s="14">
        <f t="shared" si="0"/>
        <v>2998973.13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23469351.48</v>
      </c>
    </row>
    <row r="11" spans="5:21" x14ac:dyDescent="0.25">
      <c r="E11" s="5" t="s">
        <v>2</v>
      </c>
      <c r="F11" s="6">
        <v>30743942</v>
      </c>
      <c r="G11" s="6">
        <f>+F11</f>
        <v>30743942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>
        <v>2301000</v>
      </c>
      <c r="M11" s="11">
        <v>2301000</v>
      </c>
      <c r="N11" s="11">
        <v>2301000</v>
      </c>
      <c r="O11" s="11"/>
      <c r="P11" s="11"/>
      <c r="Q11" s="11"/>
      <c r="R11" s="11"/>
      <c r="S11" s="11"/>
      <c r="T11" s="6">
        <f>+H11+I11+J11+K11+L11+M11+N11</f>
        <v>16135641.75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>
        <v>356000</v>
      </c>
      <c r="K12" s="11">
        <v>356000</v>
      </c>
      <c r="L12" s="11">
        <v>2455416.66</v>
      </c>
      <c r="M12" s="11">
        <v>725500</v>
      </c>
      <c r="N12" s="11">
        <v>356000</v>
      </c>
      <c r="O12" s="11"/>
      <c r="P12" s="11"/>
      <c r="Q12" s="11"/>
      <c r="R12" s="11"/>
      <c r="S12" s="11"/>
      <c r="T12" s="6">
        <f>+H12+I12+J12+K12+L12+M12+N12</f>
        <v>4960916.66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1"/>
      <c r="Q13" s="11"/>
      <c r="R13" s="11"/>
      <c r="S13" s="11"/>
      <c r="T13" s="6">
        <f>+H13+I13+J13+K13+L13+M13+N13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/>
      <c r="P14" s="11"/>
      <c r="Q14" s="11"/>
      <c r="R14" s="11"/>
      <c r="S14" s="11"/>
      <c r="T14" s="6">
        <f>+H14+I14+J14+K14+L14+M14+N14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>
        <v>342050.54</v>
      </c>
      <c r="M15" s="11">
        <v>342050.54</v>
      </c>
      <c r="N15" s="11">
        <v>341973.13</v>
      </c>
      <c r="O15" s="11"/>
      <c r="P15" s="11"/>
      <c r="Q15" s="11"/>
      <c r="R15" s="11"/>
      <c r="S15" s="11"/>
      <c r="T15" s="6">
        <f>+H15+I15+J15+K15+L15+M15+N15</f>
        <v>2372793.0699999998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33471056.690000001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1954774.14</v>
      </c>
      <c r="M16" s="14">
        <f t="shared" si="1"/>
        <v>4523254.34</v>
      </c>
      <c r="N16" s="14">
        <f t="shared" si="1"/>
        <v>2504933.3199999998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15742171.6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>
        <v>172049.62</v>
      </c>
      <c r="M17" s="11">
        <v>170236.31</v>
      </c>
      <c r="N17" s="11">
        <v>175120.36</v>
      </c>
      <c r="O17" s="11"/>
      <c r="P17" s="11"/>
      <c r="Q17" s="11"/>
      <c r="R17" s="11"/>
      <c r="S17" s="11"/>
      <c r="T17" s="6">
        <f t="shared" ref="T17:T25" si="2">+H17+I17+J17+K17+L17+M17+N17</f>
        <v>1044805.92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>
        <v>25000</v>
      </c>
      <c r="L18" s="11">
        <v>275000</v>
      </c>
      <c r="M18" s="11">
        <v>25000</v>
      </c>
      <c r="N18" s="11">
        <v>25000</v>
      </c>
      <c r="O18" s="11"/>
      <c r="P18" s="11"/>
      <c r="Q18" s="11"/>
      <c r="R18" s="11"/>
      <c r="S18" s="11"/>
      <c r="T18" s="6">
        <f t="shared" si="2"/>
        <v>425000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>
        <v>134665</v>
      </c>
      <c r="M19" s="11">
        <v>0</v>
      </c>
      <c r="N19" s="11">
        <v>344340.7</v>
      </c>
      <c r="O19" s="11"/>
      <c r="P19" s="11"/>
      <c r="Q19" s="11"/>
      <c r="R19" s="11"/>
      <c r="S19" s="11"/>
      <c r="T19" s="6">
        <f t="shared" si="2"/>
        <v>656910.69999999995</v>
      </c>
    </row>
    <row r="20" spans="5:21" x14ac:dyDescent="0.25">
      <c r="E20" s="5" t="s">
        <v>11</v>
      </c>
      <c r="F20" s="6">
        <v>200000</v>
      </c>
      <c r="G20" s="6">
        <v>357386.69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46006.69</v>
      </c>
      <c r="O20" s="11"/>
      <c r="P20" s="11"/>
      <c r="Q20" s="11"/>
      <c r="R20" s="11"/>
      <c r="S20" s="11"/>
      <c r="T20" s="6">
        <f t="shared" si="2"/>
        <v>46006.69</v>
      </c>
    </row>
    <row r="21" spans="5:21" x14ac:dyDescent="0.25">
      <c r="E21" s="5" t="s">
        <v>12</v>
      </c>
      <c r="F21" s="6">
        <v>9165000</v>
      </c>
      <c r="G21" s="6">
        <v>9265000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>
        <v>719358.48</v>
      </c>
      <c r="M21" s="11">
        <v>746629.34</v>
      </c>
      <c r="N21" s="11">
        <v>646629.34</v>
      </c>
      <c r="O21" s="11"/>
      <c r="P21" s="11"/>
      <c r="Q21" s="11"/>
      <c r="R21" s="11"/>
      <c r="S21" s="11"/>
      <c r="T21" s="6">
        <f t="shared" si="2"/>
        <v>4832459.3899999997</v>
      </c>
    </row>
    <row r="22" spans="5:21" x14ac:dyDescent="0.25">
      <c r="E22" s="5" t="s">
        <v>13</v>
      </c>
      <c r="F22" s="6">
        <v>5298000</v>
      </c>
      <c r="G22" s="6">
        <v>5280000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>
        <v>323895.38</v>
      </c>
      <c r="M22" s="11">
        <v>313466.17</v>
      </c>
      <c r="N22" s="11">
        <v>313466.17</v>
      </c>
      <c r="O22" s="11"/>
      <c r="P22" s="11"/>
      <c r="Q22" s="11"/>
      <c r="R22" s="11"/>
      <c r="S22" s="11"/>
      <c r="T22" s="6">
        <f t="shared" si="2"/>
        <v>2353985.09</v>
      </c>
    </row>
    <row r="23" spans="5:21" ht="31.5" customHeight="1" x14ac:dyDescent="0.25">
      <c r="E23" s="17" t="s">
        <v>14</v>
      </c>
      <c r="F23" s="6">
        <v>2420000</v>
      </c>
      <c r="G23" s="6">
        <v>2221000</v>
      </c>
      <c r="H23" s="11">
        <v>0</v>
      </c>
      <c r="I23" s="11">
        <v>240135.9</v>
      </c>
      <c r="J23" s="11">
        <v>0</v>
      </c>
      <c r="K23" s="11">
        <v>98665.81</v>
      </c>
      <c r="L23" s="11">
        <v>150446.46</v>
      </c>
      <c r="M23" s="11">
        <v>574109.89</v>
      </c>
      <c r="N23" s="11">
        <v>222598.54</v>
      </c>
      <c r="O23" s="11"/>
      <c r="P23" s="11"/>
      <c r="Q23" s="11"/>
      <c r="R23" s="11"/>
      <c r="S23" s="11"/>
      <c r="T23" s="6">
        <f t="shared" si="2"/>
        <v>1285956.6000000001</v>
      </c>
    </row>
    <row r="24" spans="5:21" x14ac:dyDescent="0.25">
      <c r="E24" s="5" t="s">
        <v>15</v>
      </c>
      <c r="F24" s="6">
        <v>9040786</v>
      </c>
      <c r="G24" s="6">
        <v>9344170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>
        <v>105975</v>
      </c>
      <c r="M24" s="11">
        <v>2681812.63</v>
      </c>
      <c r="N24" s="11">
        <v>731771.52</v>
      </c>
      <c r="O24" s="11"/>
      <c r="P24" s="11"/>
      <c r="Q24" s="11"/>
      <c r="R24" s="11"/>
      <c r="S24" s="11"/>
      <c r="T24" s="6">
        <f t="shared" si="2"/>
        <v>4997626.91</v>
      </c>
    </row>
    <row r="25" spans="5:21" x14ac:dyDescent="0.25">
      <c r="E25" s="5" t="s">
        <v>16</v>
      </c>
      <c r="F25" s="6">
        <v>3987000</v>
      </c>
      <c r="G25" s="6">
        <v>2282000</v>
      </c>
      <c r="H25" s="11">
        <v>0</v>
      </c>
      <c r="I25" s="11">
        <v>0</v>
      </c>
      <c r="J25" s="11">
        <v>0</v>
      </c>
      <c r="K25" s="11">
        <v>14036.1</v>
      </c>
      <c r="L25" s="11">
        <v>73384.2</v>
      </c>
      <c r="M25" s="11">
        <v>12000</v>
      </c>
      <c r="N25" s="11">
        <v>0</v>
      </c>
      <c r="O25" s="11"/>
      <c r="P25" s="11"/>
      <c r="Q25" s="11"/>
      <c r="R25" s="11"/>
      <c r="S25" s="11"/>
      <c r="T25" s="6">
        <f t="shared" si="2"/>
        <v>99420.3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5853855.3100000005</v>
      </c>
      <c r="H26" s="14">
        <f>SUM(H27:H35)</f>
        <v>0</v>
      </c>
      <c r="I26" s="14">
        <f t="shared" ref="I26:T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1506379.99</v>
      </c>
      <c r="M26" s="14">
        <f t="shared" si="3"/>
        <v>819395.64999999991</v>
      </c>
      <c r="N26" s="14">
        <f t="shared" si="3"/>
        <v>391978.12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2717753.7600000002</v>
      </c>
      <c r="U26" s="16"/>
    </row>
    <row r="27" spans="5:21" x14ac:dyDescent="0.25">
      <c r="E27" s="5" t="s">
        <v>18</v>
      </c>
      <c r="F27" s="6">
        <v>0</v>
      </c>
      <c r="G27" s="6">
        <v>168908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49948.24</v>
      </c>
      <c r="N27" s="11">
        <v>69023.649999999994</v>
      </c>
      <c r="O27" s="11"/>
      <c r="P27" s="11"/>
      <c r="Q27" s="11"/>
      <c r="R27" s="11"/>
      <c r="S27" s="11"/>
      <c r="T27" s="6">
        <f t="shared" ref="T27:T35" si="4">+H27+I27+J27+K27+L27+M27+N27</f>
        <v>118971.88999999998</v>
      </c>
    </row>
    <row r="28" spans="5:21" x14ac:dyDescent="0.25">
      <c r="E28" s="5" t="s">
        <v>19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137792.14000000001</v>
      </c>
      <c r="N28" s="11">
        <v>0</v>
      </c>
      <c r="O28" s="11"/>
      <c r="P28" s="11"/>
      <c r="Q28" s="11"/>
      <c r="R28" s="11"/>
      <c r="S28" s="11"/>
      <c r="T28" s="6">
        <f t="shared" si="4"/>
        <v>137792.14000000001</v>
      </c>
    </row>
    <row r="29" spans="5:21" x14ac:dyDescent="0.25">
      <c r="E29" s="5" t="s">
        <v>20</v>
      </c>
      <c r="F29" s="6">
        <v>275000</v>
      </c>
      <c r="G29" s="6">
        <v>297700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36772.699999999997</v>
      </c>
      <c r="N29" s="11">
        <v>0</v>
      </c>
      <c r="O29" s="11"/>
      <c r="P29" s="11"/>
      <c r="Q29" s="11"/>
      <c r="R29" s="11"/>
      <c r="S29" s="11"/>
      <c r="T29" s="6">
        <f t="shared" si="4"/>
        <v>36772.699999999997</v>
      </c>
    </row>
    <row r="30" spans="5:21" x14ac:dyDescent="0.25">
      <c r="E30" s="5" t="s">
        <v>21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12545.15</v>
      </c>
      <c r="N30" s="11">
        <v>0</v>
      </c>
      <c r="O30" s="11"/>
      <c r="P30" s="11"/>
      <c r="Q30" s="11"/>
      <c r="R30" s="11"/>
      <c r="S30" s="11"/>
      <c r="T30" s="6">
        <f t="shared" si="4"/>
        <v>12545.15</v>
      </c>
    </row>
    <row r="31" spans="5:21" x14ac:dyDescent="0.25">
      <c r="E31" s="5" t="s">
        <v>22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>
        <v>112937.99</v>
      </c>
      <c r="M31" s="11">
        <v>0</v>
      </c>
      <c r="N31" s="11">
        <v>0</v>
      </c>
      <c r="O31" s="11"/>
      <c r="P31" s="11"/>
      <c r="Q31" s="11"/>
      <c r="R31" s="11"/>
      <c r="S31" s="11"/>
      <c r="T31" s="6">
        <f t="shared" si="4"/>
        <v>112937.99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>
        <v>1285000</v>
      </c>
      <c r="M33" s="11">
        <v>257000</v>
      </c>
      <c r="N33" s="11">
        <v>257000</v>
      </c>
      <c r="O33" s="11"/>
      <c r="P33" s="11"/>
      <c r="Q33" s="11"/>
      <c r="R33" s="11"/>
      <c r="S33" s="11"/>
      <c r="T33" s="6">
        <f t="shared" si="4"/>
        <v>1799000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8825000</v>
      </c>
      <c r="G35" s="6">
        <v>1988247.31</v>
      </c>
      <c r="H35" s="11">
        <v>0</v>
      </c>
      <c r="I35" s="11">
        <v>0</v>
      </c>
      <c r="J35" s="11">
        <v>0</v>
      </c>
      <c r="K35" s="11">
        <v>0</v>
      </c>
      <c r="L35" s="11">
        <v>108442</v>
      </c>
      <c r="M35" s="11">
        <v>325337.42</v>
      </c>
      <c r="N35" s="11">
        <v>65954.47</v>
      </c>
      <c r="O35" s="11"/>
      <c r="P35" s="11"/>
      <c r="Q35" s="11"/>
      <c r="R35" s="11"/>
      <c r="S35" s="11"/>
      <c r="T35" s="6">
        <f t="shared" si="4"/>
        <v>499733.89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" si="6">+H36+I36+J36+K36+L36</f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>
        <v>0</v>
      </c>
      <c r="N37" s="11">
        <v>0</v>
      </c>
      <c r="O37" s="11"/>
      <c r="P37" s="11"/>
      <c r="Q37" s="11"/>
      <c r="R37" s="11"/>
      <c r="S37" s="11"/>
      <c r="T37" s="6">
        <f t="shared" ref="T37:T51" si="7">+H37+I37+J37+K37+L37+M37+N37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>
        <v>0</v>
      </c>
      <c r="M38" s="11">
        <v>0</v>
      </c>
      <c r="N38" s="11">
        <v>0</v>
      </c>
      <c r="O38" s="11"/>
      <c r="P38" s="11"/>
      <c r="Q38" s="11"/>
      <c r="R38" s="11"/>
      <c r="S38" s="11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>
        <v>0</v>
      </c>
      <c r="M39" s="11">
        <v>0</v>
      </c>
      <c r="N39" s="11">
        <v>0</v>
      </c>
      <c r="O39" s="11"/>
      <c r="P39" s="11"/>
      <c r="Q39" s="11"/>
      <c r="R39" s="11"/>
      <c r="S39" s="11"/>
      <c r="T39" s="6">
        <f t="shared" si="7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>
        <v>0</v>
      </c>
      <c r="M40" s="11">
        <v>0</v>
      </c>
      <c r="N40" s="11">
        <v>0</v>
      </c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>
        <v>0</v>
      </c>
      <c r="M41" s="11">
        <v>0</v>
      </c>
      <c r="N41" s="11">
        <v>0</v>
      </c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>
        <v>0</v>
      </c>
      <c r="M42" s="11">
        <v>0</v>
      </c>
      <c r="N42" s="11">
        <v>0</v>
      </c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>
        <v>0</v>
      </c>
      <c r="M43" s="11">
        <v>0</v>
      </c>
      <c r="N43" s="11">
        <v>0</v>
      </c>
      <c r="O43" s="11"/>
      <c r="P43" s="11"/>
      <c r="Q43" s="11"/>
      <c r="R43" s="11"/>
      <c r="S43" s="11"/>
      <c r="T43" s="6">
        <f t="shared" si="7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>
        <v>0</v>
      </c>
      <c r="M44" s="11">
        <v>0</v>
      </c>
      <c r="N44" s="11">
        <v>0</v>
      </c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6">
        <f t="shared" si="7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7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7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7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7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7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7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5590900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61064</v>
      </c>
      <c r="L52" s="14">
        <f t="shared" si="9"/>
        <v>174103.24</v>
      </c>
      <c r="M52" s="14">
        <f t="shared" si="9"/>
        <v>1430331.1</v>
      </c>
      <c r="N52" s="14">
        <f>SUM(N53:N61)</f>
        <v>824318.5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2489816.84</v>
      </c>
    </row>
    <row r="53" spans="5:20" x14ac:dyDescent="0.25">
      <c r="E53" s="5" t="s">
        <v>44</v>
      </c>
      <c r="F53" s="6">
        <v>509400</v>
      </c>
      <c r="G53" s="6">
        <v>586000</v>
      </c>
      <c r="H53" s="11">
        <v>0</v>
      </c>
      <c r="I53" s="11">
        <v>0</v>
      </c>
      <c r="J53" s="11">
        <v>0</v>
      </c>
      <c r="K53" s="11">
        <v>61064</v>
      </c>
      <c r="L53" s="11">
        <v>174103.24</v>
      </c>
      <c r="M53" s="11">
        <v>0</v>
      </c>
      <c r="N53" s="11">
        <v>0</v>
      </c>
      <c r="O53" s="11"/>
      <c r="P53" s="11"/>
      <c r="Q53" s="11"/>
      <c r="R53" s="11"/>
      <c r="S53" s="11"/>
      <c r="T53" s="6">
        <f>+H53+I53+J53+K53+L53+M53+N53</f>
        <v>235167.24</v>
      </c>
    </row>
    <row r="54" spans="5:20" x14ac:dyDescent="0.25">
      <c r="E54" s="5" t="s">
        <v>45</v>
      </c>
      <c r="F54" s="6">
        <v>800000</v>
      </c>
      <c r="G54" s="6">
        <v>920000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661856.1</v>
      </c>
      <c r="N54" s="11">
        <v>0</v>
      </c>
      <c r="O54" s="11"/>
      <c r="P54" s="11"/>
      <c r="Q54" s="11"/>
      <c r="R54" s="11"/>
      <c r="S54" s="11"/>
      <c r="T54" s="6">
        <f>+H54+I54+J54+K54+L54+M54+N54</f>
        <v>661856.1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768475</v>
      </c>
      <c r="N55" s="11">
        <v>824318.5</v>
      </c>
      <c r="O55" s="11"/>
      <c r="P55" s="11"/>
      <c r="Q55" s="11"/>
      <c r="R55" s="11"/>
      <c r="S55" s="11"/>
      <c r="T55" s="6">
        <f>+H55+I55+J55+K55+L55+M55+N55</f>
        <v>1592793.5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>+H56+I56+J56+K56+L56+M56+N56</f>
        <v>0</v>
      </c>
    </row>
    <row r="57" spans="5:20" x14ac:dyDescent="0.25">
      <c r="E57" s="5" t="s">
        <v>48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 t="shared" ref="T57:T61" si="10">SUM(H57:S57)</f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92764279</v>
      </c>
      <c r="H83" s="15">
        <f t="shared" ref="H83:R83" si="18">+H10+H16+H26+H36+H45+H52+H62+H67+H70+H75+H78+H81</f>
        <v>4371245.6099999994</v>
      </c>
      <c r="I83" s="15">
        <f t="shared" si="18"/>
        <v>6885765.5800000001</v>
      </c>
      <c r="J83" s="15">
        <f t="shared" si="18"/>
        <v>4904710.2300000004</v>
      </c>
      <c r="K83" s="15">
        <f t="shared" si="18"/>
        <v>4998416.17</v>
      </c>
      <c r="L83" s="15">
        <f t="shared" si="18"/>
        <v>8733724.5700000003</v>
      </c>
      <c r="M83" s="15">
        <f t="shared" si="18"/>
        <v>10141531.629999999</v>
      </c>
      <c r="N83" s="15">
        <f t="shared" si="18"/>
        <v>6720203.0699999994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46755596.859999999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47" fitToHeight="0" orientation="portrait" r:id="rId1"/>
  <ignoredErrors>
    <ignoredError sqref="T52 T61 T63:T73 T57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JULIO</vt:lpstr>
      <vt:lpstr>'EJECUCION APROBADO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2024-08-21T19:24:03Z</cp:lastPrinted>
  <dcterms:created xsi:type="dcterms:W3CDTF">2021-07-29T18:58:50Z</dcterms:created>
  <dcterms:modified xsi:type="dcterms:W3CDTF">2024-08-21T19:24:10Z</dcterms:modified>
</cp:coreProperties>
</file>