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meatadata/core-properties" Target="docProps/core0.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425"/>
  <workbookPr defaultThemeVersion="124226"/>
  <mc:AlternateContent xmlns:mc="http://schemas.openxmlformats.org/markup-compatibility/2006">
    <mc:Choice Requires="x15">
      <x15ac:absPath xmlns:x15ac="http://schemas.microsoft.com/office/spreadsheetml/2010/11/ac" url="https://anamardo-my.sharepoint.com/personal/eaybar_anamar_gob_do/Documents/Escritorio/"/>
    </mc:Choice>
  </mc:AlternateContent>
  <xr:revisionPtr revIDLastSave="213" documentId="8_{BE62C7E9-40A6-49AC-9809-552D52D25536}" xr6:coauthVersionLast="47" xr6:coauthVersionMax="47" xr10:uidLastSave="{B2D32232-E2D3-446E-A59F-C41D03E677BE}"/>
  <bookViews>
    <workbookView xWindow="-120" yWindow="-120" windowWidth="29040" windowHeight="15720" xr2:uid="{00000000-000D-0000-FFFF-FFFF00000000}"/>
  </bookViews>
  <sheets>
    <sheet name="T1 2024" sheetId="1" r:id="rId1"/>
  </sheets>
  <definedNames>
    <definedName name="_xlnm.Print_Area" localSheetId="0">'T1 2024'!$A$1:$AF$72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L52" i="1" l="1"/>
  <c r="L51" i="1"/>
  <c r="L50" i="1"/>
  <c r="L58" i="1"/>
  <c r="L56" i="1"/>
  <c r="AG34" i="1"/>
  <c r="L48" i="1" s="1"/>
  <c r="L64" i="1"/>
  <c r="L61" i="1"/>
  <c r="AH28" i="1"/>
  <c r="L47" i="1"/>
  <c r="L54" i="1" l="1"/>
  <c r="L49" i="1"/>
  <c r="W34" i="1"/>
  <c r="M49" i="1" l="1"/>
  <c r="AD47" i="1"/>
  <c r="AD63" i="1"/>
  <c r="AD60" i="1"/>
  <c r="AD56" i="1"/>
  <c r="AI34" i="1"/>
  <c r="AL34" i="1"/>
</calcChain>
</file>

<file path=xl/sharedStrings.xml><?xml version="1.0" encoding="utf-8"?>
<sst xmlns="http://schemas.openxmlformats.org/spreadsheetml/2006/main" count="79" uniqueCount="78">
  <si>
    <t>Capítulo:</t>
  </si>
  <si>
    <t>0201 - PRESIDENCIA DE LA REPUBLICA</t>
  </si>
  <si>
    <t>Sub-Capítulo:</t>
  </si>
  <si>
    <t>01 - MINISTERIO ADMINISTRATIVO DE LA PRESIDENCIA</t>
  </si>
  <si>
    <t>Unidad Ejecutora:</t>
  </si>
  <si>
    <t>I. ASPECTOS GENERALES:</t>
  </si>
  <si>
    <t>Misión:</t>
  </si>
  <si>
    <t>Somos la entidad que ofrece apoyo administrativo y logístico a las ejecutorias de los planes de la Presidencia de la República, a través de una gestión transparente y eficaz.</t>
  </si>
  <si>
    <t>Visión:</t>
  </si>
  <si>
    <t>Ser el Ministerio reconocido por su liderazgo en el cumplimiento de las leyes, innovación y eficacia, a fin de lograr una mejor nación.</t>
  </si>
  <si>
    <t>II. CONTRIBUCIÓN A LA ESTRATEGIA NACIONAL DE DESARROLLO Y AL PLAN NACIONAL PLURIANUAL DEL SECTOR PÚBLICO</t>
  </si>
  <si>
    <t>Eje estratégico:</t>
  </si>
  <si>
    <t>4. DESARROLLO SOSTENIBLE</t>
  </si>
  <si>
    <t>Objetivo general:</t>
  </si>
  <si>
    <t>4.1 Manejo sostenible del medio ambiente</t>
  </si>
  <si>
    <t>Objetivo(s) específico(s):</t>
  </si>
  <si>
    <t xml:space="preserve">Nombre del programa: </t>
  </si>
  <si>
    <t>¿Quiénes son los beneficiarios del programa?</t>
  </si>
  <si>
    <t/>
  </si>
  <si>
    <t>Presupuesto Inicial</t>
  </si>
  <si>
    <t>Presupuesto vigente</t>
  </si>
  <si>
    <t>Presupuesto Ejecutado</t>
  </si>
  <si>
    <t>Porcentaje de Ejecución</t>
  </si>
  <si>
    <t xml:space="preserve"> Presupuesto Anual </t>
  </si>
  <si>
    <t>Cumplimiento</t>
  </si>
  <si>
    <t>PRODUCTO</t>
  </si>
  <si>
    <t>UNIDAD DE MEDIDA</t>
  </si>
  <si>
    <t>Metas</t>
  </si>
  <si>
    <t xml:space="preserve">Monto Financiero </t>
  </si>
  <si>
    <t>Física % E=C/A</t>
  </si>
  <si>
    <t>Financiero % 
F=D/B</t>
  </si>
  <si>
    <t>Producto:</t>
  </si>
  <si>
    <t>Descripción del producto:</t>
  </si>
  <si>
    <t>0024 - AUTORIDAD NACIONAL DE ASUNTOS MARITIMOS (ANAMAR)</t>
  </si>
  <si>
    <t>El Estado Dominicano, el ciudadano, instituciones públicas, instituciones educativas y representantes relacionados al sector marítimo de la República Dominicana.</t>
  </si>
  <si>
    <r>
      <t xml:space="preserve">Finalidad de la unidad ejecutora: </t>
    </r>
    <r>
      <rPr>
        <sz val="11"/>
        <color rgb="FF000000"/>
        <rFont val="Century Gothic"/>
        <family val="2"/>
      </rPr>
      <t>Proveer al Estado dominicano las herramientas técnicas, científicas y jurídicas necesarias para la investigación, conservación y aprovechamiento sostenible de los recursos vivos y no vivos existentes en nuestros espacios marítimos. Armonizar las políticas marítimas estatales para darles coherencia y hacerlas compatibles con el Derecho Internacional vigente a fin de lograr una correcta administración oceánica y el desarrollo pleno del sector marítimo. ANAMAR es promotora del mar.</t>
    </r>
  </si>
  <si>
    <t>6121 - Proveer al Estado dominicano las herramientas técnicas, científicas y jurídicas para lograr  una correcta administración de sus recursos oceánicos.</t>
  </si>
  <si>
    <t xml:space="preserve">PROGRAMACIÓN Y EJECUCIÓN TRIMESTRAL DE LAS METAS </t>
  </si>
  <si>
    <r>
      <t xml:space="preserve">Resultado al que contribuye el programa: </t>
    </r>
    <r>
      <rPr>
        <sz val="11"/>
        <color rgb="FF000000"/>
        <rFont val="Century Gothic"/>
        <family val="2"/>
      </rPr>
      <t xml:space="preserve"> Investigaciones para la conservación y aprovechamiento sostenible de los recursos del mar, Monitoreo medio ambiental y de los recursos costeros marinos, Promoción de la Ciencia Oceanográfica y conciencia medio ambiental, Formulación de propuestas de infraestructuras que contribuyan con la promoción del desarrollo y fortalecimiento del sector marítimo y marino nacional, y asesoramiento al Estado Dominicano en la defensa de sus intereses marítimos y marinos y representación en los organismos nacionales e internacionales pertinentes.</t>
    </r>
  </si>
  <si>
    <t>Este producto ‘’Proveer al Estado Dominicano las herramientas técnicas, científicas y jurídicas para lograr una correcta administración de sus recursos oceánicos’’ consiste en brindar al Estado dominicano las herramientas técnicas, científicas y jurídicas necesarias para la investigación, conservación y aprovechamiento sostenible de los recursos vivos y no vivos existentes en nuestros espacios marítimos. Armonizar las políticas marítimas estatales para darles coherencia y hacerlas compatibles con el derecho internacional vigente a fin de lograr una correcta administración oceánica y el desarrollo pleno del sector marítimo.</t>
  </si>
  <si>
    <t xml:space="preserve"> 23 Promoción del Desarrollo y Fortalecimiento del Sector Marítimo y Marino Nacional</t>
  </si>
  <si>
    <t>4.1.1 Proteger y usar de forma sostenible los bienes y servicios de los ecosistemas, la bio-diversidad y el patrimonio natural de la nación, incluidos los recursos marinos.</t>
  </si>
  <si>
    <t>6121  Proveer al Estado Dominicano las herramientas técncias, científicas y jurídicas para lograr una correcta admnistración de sus recursos oceánicos.</t>
  </si>
  <si>
    <t>Programa 23 Promoción del Desarrollo y Fortalecimiento del Sector Marítimo y Marino Nacional</t>
  </si>
  <si>
    <t>Programación física 
 (A)</t>
  </si>
  <si>
    <t>Programación Financiera 
(B)</t>
  </si>
  <si>
    <t>Ejecución Física 
(C)</t>
  </si>
  <si>
    <t>Ejecución Financiera 
 (D)</t>
  </si>
  <si>
    <t xml:space="preserve">Cuadro: Desempeño Financiero </t>
  </si>
  <si>
    <t xml:space="preserve">IV. (01)  PROGRAMACIÓN Y EJECUCIÓN FÍSICA-FINANCIERA </t>
  </si>
  <si>
    <t xml:space="preserve">Programación </t>
  </si>
  <si>
    <t xml:space="preserve">Ejecución </t>
  </si>
  <si>
    <t>Tabla 1.</t>
  </si>
  <si>
    <t xml:space="preserve">III. INFORMACION DEL PROGRAMA: </t>
  </si>
  <si>
    <t>V. ANÁLISIS DE LOS LOGROS Y DESVIACIONES:</t>
  </si>
  <si>
    <t xml:space="preserve">Informe de Evaluación Anual de las Metas Físicas-Financieras                                                                                                                                          </t>
  </si>
  <si>
    <t>TOTAL PROGRAMADO</t>
  </si>
  <si>
    <t>TOTAL EJECUTADO</t>
  </si>
  <si>
    <t>DESVIO</t>
  </si>
  <si>
    <t>Informes técnicos elaborados</t>
  </si>
  <si>
    <t>ENERO - MARZO 2024</t>
  </si>
  <si>
    <t>2</t>
  </si>
  <si>
    <t>T1 2024</t>
  </si>
  <si>
    <t>La meta física comprometida por la ANAMAR para el año 2024 es de deciséis (16) Informes Técnicos, de los cualesdos (2) fueron programados para el primer trimestre, ejecutando la programación física en un 100%. Por lo cual este producto no presentó desvíos físicos en su ejecución.</t>
  </si>
  <si>
    <t>Sin embargo, con base al presupuesto programado para este trimestre en el Sistema de Información Financiera (SIGEF), se evidencia un desvío de un 19% en la ejecución financiera por debajo de lo programado para este producto que corresponde a un monto de RD$3,855,303.80; Detalles a saber:</t>
  </si>
  <si>
    <t>Diferencia generada en servicios básicos</t>
  </si>
  <si>
    <t>Diferencia no ejecutada en transferencia internacional membresías a organismos marítimos</t>
  </si>
  <si>
    <t>Proceso de aquisición de equipo en proceso en curso de compras</t>
  </si>
  <si>
    <t>Diferencia generada por servicios no ejecutados, otros en proceso y tareas trasladads al próximo trimestre</t>
  </si>
  <si>
    <t>Servicios</t>
  </si>
  <si>
    <t>Materiales</t>
  </si>
  <si>
    <t>Transferencias corrientes</t>
  </si>
  <si>
    <t>Bienes muebles, inmuebles e intangibles</t>
  </si>
  <si>
    <t>Diferencia generada por pagos de seguros</t>
  </si>
  <si>
    <t>Procesos de compras en curso vigente</t>
  </si>
  <si>
    <t>Causas y justificación de desvío:</t>
  </si>
  <si>
    <t>Mantenimientos de oficina y vehículos institucionales trasladados al T2</t>
  </si>
  <si>
    <r>
      <t xml:space="preserve">Avances y logros alcanzados: La ANAMAR durante el primer trimestre del año, enfocó sus esfuerzos en el logro de las metas institucionales, elaborando los siguientes informes técnicos: </t>
    </r>
    <r>
      <rPr>
        <b/>
        <sz val="11"/>
        <color rgb="FF000000"/>
        <rFont val="Century Gothic"/>
        <family val="2"/>
      </rPr>
      <t>(1)</t>
    </r>
    <r>
      <rPr>
        <sz val="11"/>
        <color rgb="FF000000"/>
        <rFont val="Century Gothic"/>
        <family val="2"/>
      </rPr>
      <t xml:space="preserve"> Batimetría del muelle turístico y pesquero de Rio San Juan; </t>
    </r>
    <r>
      <rPr>
        <b/>
        <sz val="11"/>
        <color rgb="FF000000"/>
        <rFont val="Century Gothic"/>
        <family val="2"/>
      </rPr>
      <t>(2)</t>
    </r>
    <r>
      <rPr>
        <sz val="11"/>
        <color rgb="FF000000"/>
        <rFont val="Century Gothic"/>
        <family val="2"/>
      </rPr>
      <t xml:space="preserve"> Informe técnico sobre las observaciones de variaciones estacionales en el nivel del mar en la Costa Sur de la República Dominicana. Junio 2023 - marzo 2024.</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</si>
</sst>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_(* \(#,##0.00\);_(* &quot;-&quot;??_);_(@_)"/>
    <numFmt numFmtId="164" formatCode="[$-10409]#,##0.00;\-#,##0.00"/>
    <numFmt numFmtId="165" formatCode="[$-10409]#,##0;\-#,##0"/>
    <numFmt numFmtId="166" formatCode="[$-10409]0\ %"/>
    <numFmt numFmtId="167" formatCode="#,##0.0_);\(#,##0.0\)"/>
    <numFmt numFmtId="168" formatCode="0.0000%"/>
    <numFmt numFmtId="169" formatCode="0.000000000%"/>
    <numFmt numFmtId="170" formatCode="[$-10409]0.00\ %"/>
  </numFmts>
  <fonts count="22" x14ac:knownFonts="1">
    <font>
      <sz val="11"/>
      <color rgb="FF000000"/>
      <name val="Calibri"/>
      <family val="2"/>
      <scheme val="minor"/>
    </font>
    <font>
      <sz val="11"/>
      <name val="Calibri"/>
      <family val="2"/>
    </font>
    <font>
      <b/>
      <sz val="14"/>
      <color rgb="FF000000"/>
      <name val="Century Gothic"/>
      <family val="2"/>
    </font>
    <font>
      <b/>
      <sz val="11"/>
      <color rgb="FF000000"/>
      <name val="Century Gothic"/>
      <family val="2"/>
    </font>
    <font>
      <sz val="11"/>
      <color rgb="FF000000"/>
      <name val="Century Gothic"/>
      <family val="2"/>
    </font>
    <font>
      <b/>
      <sz val="12"/>
      <color rgb="FF1F4E78"/>
      <name val="Century Gothic"/>
      <family val="2"/>
    </font>
    <font>
      <b/>
      <sz val="11"/>
      <color rgb="FF1F4E78"/>
      <name val="Century Gothic"/>
      <family val="2"/>
    </font>
    <font>
      <sz val="11"/>
      <name val="Century Gothic"/>
      <family val="2"/>
    </font>
    <font>
      <b/>
      <sz val="11"/>
      <color rgb="FF002060"/>
      <name val="Century Gothic"/>
      <family val="2"/>
    </font>
    <font>
      <b/>
      <sz val="11"/>
      <color rgb="FF002060"/>
      <name val="Calibri"/>
      <family val="2"/>
    </font>
    <font>
      <sz val="11"/>
      <color rgb="FF000000"/>
      <name val="Calibri"/>
      <family val="2"/>
      <scheme val="minor"/>
    </font>
    <font>
      <sz val="11"/>
      <name val="Gill Sans MT"/>
      <family val="2"/>
    </font>
    <font>
      <b/>
      <sz val="10"/>
      <color rgb="FF1F4E78"/>
      <name val="Gill Sans MT"/>
      <family val="2"/>
    </font>
    <font>
      <b/>
      <sz val="9"/>
      <color rgb="FF1F4E78"/>
      <name val="Gill Sans MT"/>
      <family val="2"/>
    </font>
    <font>
      <sz val="8"/>
      <color rgb="FF4D4D4D"/>
      <name val="Gill Sans MT"/>
      <family val="2"/>
    </font>
    <font>
      <sz val="10"/>
      <color rgb="FF000000"/>
      <name val="Gill Sans MT"/>
      <family val="2"/>
    </font>
    <font>
      <b/>
      <sz val="9"/>
      <color rgb="FF000000"/>
      <name val="Gill Sans MT"/>
      <family val="2"/>
    </font>
    <font>
      <sz val="12"/>
      <name val="Gill Sans MT"/>
      <family val="2"/>
    </font>
    <font>
      <sz val="8"/>
      <name val="Gill Sans MT"/>
      <family val="2"/>
    </font>
    <font>
      <sz val="11"/>
      <color rgb="FFFF0000"/>
      <name val="Calibri"/>
      <family val="2"/>
    </font>
    <font>
      <b/>
      <sz val="12"/>
      <name val="Century Gothic"/>
      <family val="2"/>
    </font>
    <font>
      <b/>
      <sz val="11"/>
      <name val="Century Gothic"/>
      <family val="2"/>
    </font>
  </fonts>
  <fills count="7">
    <fill>
      <patternFill patternType="none"/>
    </fill>
    <fill>
      <patternFill patternType="gray125"/>
    </fill>
    <fill>
      <patternFill patternType="solid">
        <fgColor rgb="FFDDEBF7"/>
        <bgColor rgb="FFDDEBF7"/>
      </patternFill>
    </fill>
    <fill>
      <patternFill patternType="solid">
        <fgColor rgb="FFF5F5F5"/>
        <bgColor rgb="FFF5F5F5"/>
      </patternFill>
    </fill>
    <fill>
      <patternFill patternType="solid">
        <fgColor rgb="FFDCDCDC"/>
        <bgColor rgb="FFDCDCDC"/>
      </patternFill>
    </fill>
    <fill>
      <patternFill patternType="solid">
        <fgColor theme="4" tint="0.79998168889431442"/>
        <bgColor rgb="FFDDEBF7"/>
      </patternFill>
    </fill>
    <fill>
      <patternFill patternType="solid">
        <fgColor theme="4" tint="0.79998168889431442"/>
        <bgColor indexed="64"/>
      </patternFill>
    </fill>
  </fills>
  <borders count="16">
    <border>
      <left/>
      <right/>
      <top/>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style="thin">
        <color indexed="64"/>
      </bottom>
      <diagonal/>
    </border>
  </borders>
  <cellStyleXfs count="3">
    <xf numFmtId="0" fontId="0" fillId="0" borderId="0"/>
    <xf numFmtId="9" fontId="10" fillId="0" borderId="0" applyFont="0" applyFill="0" applyBorder="0" applyAlignment="0" applyProtection="0"/>
    <xf numFmtId="43" fontId="10" fillId="0" borderId="0" applyFont="0" applyFill="0" applyBorder="0" applyAlignment="0" applyProtection="0"/>
  </cellStyleXfs>
  <cellXfs count="128">
    <xf numFmtId="0" fontId="1" fillId="0" borderId="0" xfId="0" applyFont="1"/>
    <xf numFmtId="0" fontId="1" fillId="0" borderId="0" xfId="0" applyFont="1" applyProtection="1">
      <protection locked="0"/>
    </xf>
    <xf numFmtId="0" fontId="3" fillId="0" borderId="0" xfId="0" applyFont="1" applyAlignment="1" applyProtection="1">
      <alignment vertical="top" wrapText="1" readingOrder="1"/>
      <protection locked="0"/>
    </xf>
    <xf numFmtId="39" fontId="1" fillId="0" borderId="0" xfId="0" applyNumberFormat="1" applyFont="1" applyProtection="1">
      <protection locked="0"/>
    </xf>
    <xf numFmtId="9" fontId="1" fillId="0" borderId="0" xfId="1" applyFont="1" applyFill="1" applyBorder="1" applyProtection="1">
      <protection locked="0"/>
    </xf>
    <xf numFmtId="0" fontId="3" fillId="0" borderId="0" xfId="0" applyFont="1" applyProtection="1">
      <protection locked="0"/>
    </xf>
    <xf numFmtId="0" fontId="1" fillId="0" borderId="5" xfId="0" applyFont="1" applyBorder="1" applyProtection="1">
      <protection locked="0"/>
    </xf>
    <xf numFmtId="0" fontId="1" fillId="0" borderId="6" xfId="0" applyFont="1" applyBorder="1" applyProtection="1">
      <protection locked="0"/>
    </xf>
    <xf numFmtId="0" fontId="11" fillId="0" borderId="5" xfId="0" applyFont="1" applyBorder="1" applyProtection="1">
      <protection locked="0"/>
    </xf>
    <xf numFmtId="0" fontId="11" fillId="0" borderId="0" xfId="0" applyFont="1" applyProtection="1">
      <protection locked="0"/>
    </xf>
    <xf numFmtId="0" fontId="11" fillId="0" borderId="6" xfId="0" applyFont="1" applyBorder="1" applyProtection="1">
      <protection locked="0"/>
    </xf>
    <xf numFmtId="43" fontId="1" fillId="0" borderId="0" xfId="2" applyFont="1" applyFill="1" applyBorder="1" applyProtection="1">
      <protection locked="0"/>
    </xf>
    <xf numFmtId="167" fontId="1" fillId="0" borderId="0" xfId="0" applyNumberFormat="1" applyFont="1" applyProtection="1">
      <protection locked="0"/>
    </xf>
    <xf numFmtId="0" fontId="11" fillId="0" borderId="7" xfId="0" applyFont="1" applyBorder="1" applyAlignment="1" applyProtection="1">
      <alignment vertical="top" wrapText="1"/>
      <protection locked="0"/>
    </xf>
    <xf numFmtId="9" fontId="1" fillId="0" borderId="0" xfId="0" applyNumberFormat="1" applyFont="1" applyProtection="1">
      <protection locked="0"/>
    </xf>
    <xf numFmtId="43" fontId="1" fillId="0" borderId="0" xfId="0" applyNumberFormat="1" applyFont="1" applyProtection="1">
      <protection locked="0"/>
    </xf>
    <xf numFmtId="43" fontId="19" fillId="0" borderId="0" xfId="2" applyFont="1" applyFill="1" applyBorder="1" applyProtection="1">
      <protection locked="0"/>
    </xf>
    <xf numFmtId="0" fontId="2" fillId="2" borderId="0" xfId="0" applyFont="1" applyFill="1" applyAlignment="1" applyProtection="1">
      <alignment horizontal="center" vertical="center" wrapText="1" readingOrder="1"/>
      <protection locked="0"/>
    </xf>
    <xf numFmtId="0" fontId="1" fillId="0" borderId="0" xfId="0" applyFont="1" applyAlignment="1" applyProtection="1">
      <alignment vertical="center" wrapText="1"/>
      <protection locked="0"/>
    </xf>
    <xf numFmtId="9" fontId="1" fillId="0" borderId="0" xfId="1" applyFont="1" applyProtection="1">
      <protection locked="0"/>
    </xf>
    <xf numFmtId="168" fontId="1" fillId="0" borderId="0" xfId="1" applyNumberFormat="1" applyFont="1" applyProtection="1">
      <protection locked="0"/>
    </xf>
    <xf numFmtId="43" fontId="1" fillId="0" borderId="0" xfId="2" applyFont="1" applyProtection="1">
      <protection locked="0"/>
    </xf>
    <xf numFmtId="169" fontId="1" fillId="0" borderId="0" xfId="2" applyNumberFormat="1" applyFont="1" applyFill="1" applyBorder="1" applyProtection="1">
      <protection locked="0"/>
    </xf>
    <xf numFmtId="0" fontId="7" fillId="0" borderId="0" xfId="0" applyFont="1" applyAlignment="1" applyProtection="1">
      <alignment vertical="center" wrapText="1"/>
      <protection locked="0"/>
    </xf>
    <xf numFmtId="43" fontId="7" fillId="0" borderId="0" xfId="2" applyFont="1" applyAlignment="1" applyProtection="1">
      <alignment vertical="center" wrapText="1"/>
      <protection locked="0"/>
    </xf>
    <xf numFmtId="43" fontId="7" fillId="0" borderId="7" xfId="2" applyFont="1" applyBorder="1" applyAlignment="1" applyProtection="1">
      <alignment vertical="center" wrapText="1"/>
      <protection locked="0"/>
    </xf>
    <xf numFmtId="0" fontId="7" fillId="0" borderId="7" xfId="0" applyFont="1" applyBorder="1" applyAlignment="1" applyProtection="1">
      <alignment vertical="center" wrapText="1"/>
      <protection locked="0"/>
    </xf>
    <xf numFmtId="43" fontId="21" fillId="0" borderId="7" xfId="0" applyNumberFormat="1" applyFont="1" applyBorder="1" applyAlignment="1" applyProtection="1">
      <alignment vertical="center" wrapText="1"/>
      <protection locked="0"/>
    </xf>
    <xf numFmtId="0" fontId="7" fillId="0" borderId="7" xfId="0" applyFont="1" applyBorder="1" applyAlignment="1" applyProtection="1">
      <alignment horizontal="left" vertical="center" wrapText="1"/>
      <protection locked="0"/>
    </xf>
    <xf numFmtId="43" fontId="21" fillId="0" borderId="7" xfId="2" applyFont="1" applyBorder="1" applyAlignment="1" applyProtection="1">
      <alignment vertical="center" wrapText="1"/>
      <protection locked="0"/>
    </xf>
    <xf numFmtId="0" fontId="7" fillId="0" borderId="0" xfId="0" applyFont="1" applyAlignment="1" applyProtection="1">
      <alignment horizontal="left" vertical="center" wrapText="1"/>
      <protection locked="0"/>
    </xf>
    <xf numFmtId="9" fontId="21" fillId="0" borderId="0" xfId="0" applyNumberFormat="1" applyFont="1" applyAlignment="1" applyProtection="1">
      <alignment vertical="center" wrapText="1"/>
      <protection locked="0"/>
    </xf>
    <xf numFmtId="43" fontId="7" fillId="0" borderId="13" xfId="2" applyFont="1" applyBorder="1" applyAlignment="1" applyProtection="1">
      <alignment vertical="center" wrapText="1"/>
      <protection locked="0"/>
    </xf>
    <xf numFmtId="0" fontId="7" fillId="0" borderId="13" xfId="0" applyFont="1" applyBorder="1" applyAlignment="1" applyProtection="1">
      <alignment horizontal="left" vertical="center" wrapText="1"/>
      <protection locked="0"/>
    </xf>
    <xf numFmtId="43" fontId="7" fillId="0" borderId="0" xfId="2" applyFont="1" applyBorder="1" applyAlignment="1" applyProtection="1">
      <alignment vertical="center" wrapText="1"/>
      <protection locked="0"/>
    </xf>
    <xf numFmtId="10" fontId="21" fillId="0" borderId="0" xfId="0" applyNumberFormat="1" applyFont="1" applyAlignment="1" applyProtection="1">
      <alignment vertical="center" wrapText="1"/>
      <protection locked="0"/>
    </xf>
    <xf numFmtId="43" fontId="21" fillId="0" borderId="0" xfId="2" applyFont="1" applyBorder="1" applyAlignment="1" applyProtection="1">
      <alignment vertical="center" wrapText="1"/>
      <protection locked="0"/>
    </xf>
    <xf numFmtId="0" fontId="7" fillId="0" borderId="0" xfId="0" applyFont="1" applyAlignment="1" applyProtection="1">
      <alignment horizontal="center" vertical="center" wrapText="1"/>
      <protection locked="0"/>
    </xf>
    <xf numFmtId="10" fontId="21" fillId="0" borderId="0" xfId="0" applyNumberFormat="1" applyFont="1" applyAlignment="1" applyProtection="1">
      <alignment horizontal="center" vertical="center" wrapText="1"/>
      <protection locked="0"/>
    </xf>
    <xf numFmtId="0" fontId="7" fillId="0" borderId="13" xfId="0" applyFont="1" applyBorder="1" applyAlignment="1" applyProtection="1">
      <alignment horizontal="center" vertical="center" wrapText="1"/>
      <protection locked="0"/>
    </xf>
    <xf numFmtId="9" fontId="21" fillId="0" borderId="7" xfId="0" applyNumberFormat="1" applyFont="1" applyBorder="1" applyAlignment="1" applyProtection="1">
      <alignment vertical="center" wrapText="1"/>
      <protection locked="0"/>
    </xf>
    <xf numFmtId="0" fontId="7" fillId="0" borderId="7" xfId="0" applyFont="1" applyBorder="1" applyAlignment="1" applyProtection="1">
      <alignment horizontal="center" vertical="center" wrapText="1"/>
      <protection locked="0"/>
    </xf>
    <xf numFmtId="0" fontId="7" fillId="0" borderId="13" xfId="0" applyFont="1" applyBorder="1" applyAlignment="1" applyProtection="1">
      <alignment horizontal="center" vertical="center" wrapText="1"/>
      <protection locked="0"/>
    </xf>
    <xf numFmtId="0" fontId="7" fillId="0" borderId="12" xfId="0" applyFont="1" applyBorder="1" applyAlignment="1" applyProtection="1">
      <alignment horizontal="center" vertical="center" wrapText="1"/>
      <protection locked="0"/>
    </xf>
    <xf numFmtId="0" fontId="3" fillId="0" borderId="0" xfId="0" applyFont="1" applyAlignment="1" applyProtection="1">
      <alignment horizontal="left" vertical="top" wrapText="1" readingOrder="1"/>
      <protection locked="0"/>
    </xf>
    <xf numFmtId="0" fontId="4" fillId="0" borderId="0" xfId="0" applyFont="1" applyAlignment="1" applyProtection="1">
      <alignment vertical="top" wrapText="1" readingOrder="1"/>
      <protection locked="0"/>
    </xf>
    <xf numFmtId="0" fontId="1" fillId="0" borderId="0" xfId="0" applyFont="1" applyProtection="1">
      <protection locked="0"/>
    </xf>
    <xf numFmtId="0" fontId="5" fillId="2" borderId="0" xfId="0" applyFont="1" applyFill="1" applyAlignment="1" applyProtection="1">
      <alignment vertical="top" wrapText="1" readingOrder="1"/>
      <protection locked="0"/>
    </xf>
    <xf numFmtId="0" fontId="7" fillId="0" borderId="13" xfId="0" applyFont="1" applyBorder="1" applyAlignment="1" applyProtection="1">
      <alignment horizontal="center" vertical="center" textRotation="255" wrapText="1"/>
      <protection locked="0"/>
    </xf>
    <xf numFmtId="0" fontId="7" fillId="0" borderId="14" xfId="0" applyFont="1" applyBorder="1" applyAlignment="1" applyProtection="1">
      <alignment horizontal="center" vertical="center" textRotation="255" wrapText="1"/>
      <protection locked="0"/>
    </xf>
    <xf numFmtId="0" fontId="7" fillId="0" borderId="12" xfId="0" applyFont="1" applyBorder="1" applyAlignment="1" applyProtection="1">
      <alignment horizontal="center" vertical="center" textRotation="255" wrapText="1"/>
      <protection locked="0"/>
    </xf>
    <xf numFmtId="0" fontId="3" fillId="0" borderId="0" xfId="0" applyFont="1" applyAlignment="1" applyProtection="1">
      <alignment vertical="top" wrapText="1" readingOrder="1"/>
      <protection locked="0"/>
    </xf>
    <xf numFmtId="0" fontId="3" fillId="0" borderId="0" xfId="0" applyFont="1" applyAlignment="1" applyProtection="1">
      <alignment horizontal="justify" vertical="top" wrapText="1" readingOrder="1"/>
      <protection locked="0"/>
    </xf>
    <xf numFmtId="0" fontId="1" fillId="0" borderId="0" xfId="0" applyFont="1" applyAlignment="1" applyProtection="1">
      <alignment horizontal="justify"/>
      <protection locked="0"/>
    </xf>
    <xf numFmtId="0" fontId="16" fillId="3" borderId="7" xfId="0" applyFont="1" applyFill="1" applyBorder="1" applyAlignment="1" applyProtection="1">
      <alignment horizontal="center" vertical="center" wrapText="1" readingOrder="1"/>
      <protection locked="0"/>
    </xf>
    <xf numFmtId="0" fontId="11" fillId="0" borderId="7" xfId="0" applyFont="1" applyBorder="1" applyAlignment="1" applyProtection="1">
      <alignment vertical="top" wrapText="1"/>
      <protection locked="0"/>
    </xf>
    <xf numFmtId="0" fontId="4" fillId="0" borderId="0" xfId="0" applyFont="1" applyAlignment="1" applyProtection="1">
      <alignment horizontal="justify" vertical="top" wrapText="1" readingOrder="1"/>
      <protection locked="0"/>
    </xf>
    <xf numFmtId="0" fontId="13" fillId="0" borderId="7" xfId="0" applyFont="1" applyBorder="1" applyAlignment="1" applyProtection="1">
      <alignment horizontal="center" vertical="center" wrapText="1" readingOrder="1"/>
      <protection locked="0"/>
    </xf>
    <xf numFmtId="0" fontId="7" fillId="0" borderId="7" xfId="0" applyFont="1" applyBorder="1" applyAlignment="1" applyProtection="1">
      <alignment horizontal="left" vertical="center" wrapText="1"/>
      <protection locked="0"/>
    </xf>
    <xf numFmtId="10" fontId="21" fillId="0" borderId="13" xfId="0" applyNumberFormat="1" applyFont="1" applyBorder="1" applyAlignment="1" applyProtection="1">
      <alignment horizontal="center" vertical="center" wrapText="1"/>
      <protection locked="0"/>
    </xf>
    <xf numFmtId="10" fontId="21" fillId="0" borderId="14" xfId="0" applyNumberFormat="1" applyFont="1" applyBorder="1" applyAlignment="1" applyProtection="1">
      <alignment horizontal="center" vertical="center" wrapText="1"/>
      <protection locked="0"/>
    </xf>
    <xf numFmtId="10" fontId="21" fillId="0" borderId="12" xfId="0" applyNumberFormat="1" applyFont="1" applyBorder="1" applyAlignment="1" applyProtection="1">
      <alignment horizontal="center" vertical="center" wrapText="1"/>
      <protection locked="0"/>
    </xf>
    <xf numFmtId="0" fontId="7" fillId="0" borderId="8" xfId="0" applyFont="1" applyBorder="1" applyAlignment="1" applyProtection="1">
      <alignment horizontal="center" vertical="center" wrapText="1"/>
      <protection locked="0"/>
    </xf>
    <xf numFmtId="0" fontId="7" fillId="0" borderId="9" xfId="0" applyFont="1" applyBorder="1" applyAlignment="1" applyProtection="1">
      <alignment horizontal="center" vertical="center" wrapText="1"/>
      <protection locked="0"/>
    </xf>
    <xf numFmtId="0" fontId="7" fillId="0" borderId="10" xfId="0" applyFont="1" applyBorder="1" applyAlignment="1" applyProtection="1">
      <alignment horizontal="center" vertical="center" wrapText="1"/>
      <protection locked="0"/>
    </xf>
    <xf numFmtId="0" fontId="7" fillId="0" borderId="8" xfId="0" applyFont="1" applyBorder="1" applyAlignment="1" applyProtection="1">
      <alignment horizontal="left" vertical="center" wrapText="1"/>
      <protection locked="0"/>
    </xf>
    <xf numFmtId="0" fontId="7" fillId="0" borderId="9" xfId="0" applyFont="1" applyBorder="1" applyAlignment="1" applyProtection="1">
      <alignment horizontal="left" vertical="center" wrapText="1"/>
      <protection locked="0"/>
    </xf>
    <xf numFmtId="0" fontId="7" fillId="0" borderId="10" xfId="0" applyFont="1" applyBorder="1" applyAlignment="1" applyProtection="1">
      <alignment horizontal="left" vertical="center" wrapText="1"/>
      <protection locked="0"/>
    </xf>
    <xf numFmtId="0" fontId="7" fillId="0" borderId="13" xfId="0" applyFont="1" applyBorder="1" applyAlignment="1" applyProtection="1">
      <alignment horizontal="left" vertical="center" wrapText="1"/>
      <protection locked="0"/>
    </xf>
    <xf numFmtId="10" fontId="21" fillId="0" borderId="7" xfId="0" applyNumberFormat="1" applyFont="1" applyBorder="1" applyAlignment="1" applyProtection="1">
      <alignment horizontal="center" vertical="center" wrapText="1"/>
      <protection locked="0"/>
    </xf>
    <xf numFmtId="0" fontId="7" fillId="0" borderId="3" xfId="0" applyFont="1" applyBorder="1" applyAlignment="1" applyProtection="1">
      <alignment horizontal="left" vertical="center" wrapText="1"/>
      <protection locked="0"/>
    </xf>
    <xf numFmtId="0" fontId="7" fillId="0" borderId="2" xfId="0" applyFont="1" applyBorder="1" applyAlignment="1" applyProtection="1">
      <alignment horizontal="left" vertical="center" wrapText="1"/>
      <protection locked="0"/>
    </xf>
    <xf numFmtId="0" fontId="7" fillId="0" borderId="4" xfId="0" applyFont="1" applyBorder="1" applyAlignment="1" applyProtection="1">
      <alignment horizontal="left" vertical="center" wrapText="1"/>
      <protection locked="0"/>
    </xf>
    <xf numFmtId="0" fontId="7" fillId="0" borderId="11" xfId="0" applyFont="1" applyBorder="1" applyAlignment="1" applyProtection="1">
      <alignment horizontal="left" vertical="center" wrapText="1"/>
      <protection locked="0"/>
    </xf>
    <xf numFmtId="0" fontId="7" fillId="0" borderId="1" xfId="0" applyFont="1" applyBorder="1" applyAlignment="1" applyProtection="1">
      <alignment horizontal="left" vertical="center" wrapText="1"/>
      <protection locked="0"/>
    </xf>
    <xf numFmtId="0" fontId="7" fillId="0" borderId="15" xfId="0" applyFont="1" applyBorder="1" applyAlignment="1" applyProtection="1">
      <alignment horizontal="left" vertical="center" wrapText="1"/>
      <protection locked="0"/>
    </xf>
    <xf numFmtId="0" fontId="1" fillId="0" borderId="0" xfId="0" applyFont="1" applyAlignment="1" applyProtection="1">
      <alignment horizontal="left" vertical="top" wrapText="1"/>
      <protection locked="0"/>
    </xf>
    <xf numFmtId="0" fontId="1" fillId="0" borderId="0" xfId="0" applyFont="1" applyAlignment="1" applyProtection="1">
      <alignment horizontal="left" vertical="center" wrapText="1"/>
      <protection locked="0"/>
    </xf>
    <xf numFmtId="0" fontId="6" fillId="2" borderId="0" xfId="0" applyFont="1" applyFill="1" applyAlignment="1" applyProtection="1">
      <alignment vertical="top" wrapText="1" readingOrder="1"/>
      <protection locked="0"/>
    </xf>
    <xf numFmtId="0" fontId="8" fillId="0" borderId="0" xfId="0" applyFont="1" applyAlignment="1" applyProtection="1">
      <alignment vertical="top" wrapText="1" readingOrder="1"/>
      <protection locked="0"/>
    </xf>
    <xf numFmtId="0" fontId="9" fillId="0" borderId="0" xfId="0" applyFont="1" applyProtection="1">
      <protection locked="0"/>
    </xf>
    <xf numFmtId="0" fontId="2" fillId="2" borderId="0" xfId="0" applyFont="1" applyFill="1" applyAlignment="1" applyProtection="1">
      <alignment horizontal="center" vertical="center" wrapText="1" readingOrder="1"/>
      <protection locked="0"/>
    </xf>
    <xf numFmtId="0" fontId="1" fillId="0" borderId="0" xfId="0" applyFont="1" applyAlignment="1" applyProtection="1">
      <alignment vertical="center" wrapText="1"/>
      <protection locked="0"/>
    </xf>
    <xf numFmtId="0" fontId="20" fillId="6" borderId="0" xfId="0" applyFont="1" applyFill="1" applyAlignment="1" applyProtection="1">
      <alignment horizontal="center" vertical="center" wrapText="1"/>
      <protection locked="0"/>
    </xf>
    <xf numFmtId="0" fontId="5" fillId="5" borderId="3" xfId="0" applyFont="1" applyFill="1" applyBorder="1" applyAlignment="1" applyProtection="1">
      <alignment horizontal="center" vertical="center" wrapText="1" readingOrder="1"/>
      <protection locked="0"/>
    </xf>
    <xf numFmtId="0" fontId="5" fillId="5" borderId="2" xfId="0" applyFont="1" applyFill="1" applyBorder="1" applyAlignment="1" applyProtection="1">
      <alignment horizontal="center" vertical="center" wrapText="1" readingOrder="1"/>
      <protection locked="0"/>
    </xf>
    <xf numFmtId="0" fontId="5" fillId="5" borderId="4" xfId="0" applyFont="1" applyFill="1" applyBorder="1" applyAlignment="1" applyProtection="1">
      <alignment horizontal="center" vertical="center" wrapText="1" readingOrder="1"/>
      <protection locked="0"/>
    </xf>
    <xf numFmtId="0" fontId="17" fillId="0" borderId="11" xfId="0" applyFont="1" applyBorder="1" applyAlignment="1" applyProtection="1">
      <alignment horizontal="center"/>
      <protection locked="0"/>
    </xf>
    <xf numFmtId="0" fontId="17" fillId="0" borderId="1" xfId="0" applyFont="1" applyBorder="1" applyAlignment="1" applyProtection="1">
      <alignment horizontal="center"/>
      <protection locked="0"/>
    </xf>
    <xf numFmtId="0" fontId="12" fillId="2" borderId="7" xfId="0" applyFont="1" applyFill="1" applyBorder="1" applyAlignment="1" applyProtection="1">
      <alignment horizontal="center" vertical="top" wrapText="1" readingOrder="1"/>
      <protection locked="0"/>
    </xf>
    <xf numFmtId="0" fontId="12" fillId="2" borderId="8" xfId="0" applyFont="1" applyFill="1" applyBorder="1" applyAlignment="1" applyProtection="1">
      <alignment horizontal="center" vertical="top" wrapText="1" readingOrder="1"/>
      <protection locked="0"/>
    </xf>
    <xf numFmtId="0" fontId="12" fillId="2" borderId="9" xfId="0" applyFont="1" applyFill="1" applyBorder="1" applyAlignment="1" applyProtection="1">
      <alignment horizontal="center" vertical="top" wrapText="1" readingOrder="1"/>
      <protection locked="0"/>
    </xf>
    <xf numFmtId="0" fontId="12" fillId="2" borderId="10" xfId="0" applyFont="1" applyFill="1" applyBorder="1" applyAlignment="1" applyProtection="1">
      <alignment horizontal="center" vertical="top" wrapText="1" readingOrder="1"/>
      <protection locked="0"/>
    </xf>
    <xf numFmtId="0" fontId="15" fillId="3" borderId="7" xfId="0" applyFont="1" applyFill="1" applyBorder="1" applyAlignment="1" applyProtection="1">
      <alignment horizontal="center" vertical="center" wrapText="1" readingOrder="1"/>
      <protection locked="0"/>
    </xf>
    <xf numFmtId="164" fontId="14" fillId="0" borderId="7" xfId="0" applyNumberFormat="1" applyFont="1" applyBorder="1" applyAlignment="1" applyProtection="1">
      <alignment horizontal="center" vertical="center" wrapText="1" readingOrder="1"/>
      <protection locked="0"/>
    </xf>
    <xf numFmtId="166" fontId="14" fillId="0" borderId="7" xfId="0" applyNumberFormat="1" applyFont="1" applyBorder="1" applyAlignment="1" applyProtection="1">
      <alignment horizontal="center" vertical="center" wrapText="1" readingOrder="1"/>
      <protection locked="0"/>
    </xf>
    <xf numFmtId="166" fontId="11" fillId="0" borderId="7" xfId="0" applyNumberFormat="1" applyFont="1" applyBorder="1" applyAlignment="1" applyProtection="1">
      <alignment vertical="top" wrapText="1"/>
      <protection locked="0"/>
    </xf>
    <xf numFmtId="0" fontId="12" fillId="0" borderId="3" xfId="0" applyFont="1" applyBorder="1" applyAlignment="1" applyProtection="1">
      <alignment horizontal="center" vertical="center" wrapText="1" readingOrder="1"/>
      <protection locked="0"/>
    </xf>
    <xf numFmtId="0" fontId="12" fillId="0" borderId="2" xfId="0" applyFont="1" applyBorder="1" applyAlignment="1" applyProtection="1">
      <alignment horizontal="center" vertical="center" wrapText="1" readingOrder="1"/>
      <protection locked="0"/>
    </xf>
    <xf numFmtId="0" fontId="12" fillId="0" borderId="4" xfId="0" applyFont="1" applyBorder="1" applyAlignment="1" applyProtection="1">
      <alignment horizontal="center" vertical="center" wrapText="1" readingOrder="1"/>
      <protection locked="0"/>
    </xf>
    <xf numFmtId="164" fontId="14" fillId="0" borderId="8" xfId="0" applyNumberFormat="1" applyFont="1" applyBorder="1" applyAlignment="1" applyProtection="1">
      <alignment horizontal="center" vertical="center" wrapText="1" readingOrder="1"/>
      <protection locked="0"/>
    </xf>
    <xf numFmtId="164" fontId="14" fillId="0" borderId="9" xfId="0" applyNumberFormat="1" applyFont="1" applyBorder="1" applyAlignment="1" applyProtection="1">
      <alignment horizontal="center" vertical="center" wrapText="1" readingOrder="1"/>
      <protection locked="0"/>
    </xf>
    <xf numFmtId="164" fontId="14" fillId="0" borderId="10" xfId="0" applyNumberFormat="1" applyFont="1" applyBorder="1" applyAlignment="1" applyProtection="1">
      <alignment horizontal="center" vertical="center" wrapText="1" readingOrder="1"/>
      <protection locked="0"/>
    </xf>
    <xf numFmtId="164" fontId="18" fillId="0" borderId="8" xfId="0" applyNumberFormat="1" applyFont="1" applyBorder="1" applyAlignment="1">
      <alignment horizontal="center" vertical="center" wrapText="1" readingOrder="1"/>
    </xf>
    <xf numFmtId="164" fontId="18" fillId="0" borderId="10" xfId="0" applyNumberFormat="1" applyFont="1" applyBorder="1" applyAlignment="1">
      <alignment horizontal="center" vertical="center" wrapText="1" readingOrder="1"/>
    </xf>
    <xf numFmtId="165" fontId="18" fillId="0" borderId="7" xfId="0" applyNumberFormat="1" applyFont="1" applyBorder="1" applyAlignment="1" applyProtection="1">
      <alignment horizontal="center" vertical="center" wrapText="1" readingOrder="1"/>
      <protection locked="0"/>
    </xf>
    <xf numFmtId="165" fontId="18" fillId="0" borderId="7" xfId="0" applyNumberFormat="1" applyFont="1" applyBorder="1" applyAlignment="1" applyProtection="1">
      <alignment vertical="top" wrapText="1"/>
      <protection locked="0"/>
    </xf>
    <xf numFmtId="9" fontId="14" fillId="0" borderId="7" xfId="0" applyNumberFormat="1" applyFont="1" applyBorder="1" applyAlignment="1" applyProtection="1">
      <alignment horizontal="center" vertical="center" wrapText="1" readingOrder="1"/>
      <protection locked="0"/>
    </xf>
    <xf numFmtId="9" fontId="18" fillId="0" borderId="7" xfId="0" applyNumberFormat="1" applyFont="1" applyBorder="1" applyAlignment="1" applyProtection="1">
      <alignment vertical="top" wrapText="1"/>
      <protection locked="0"/>
    </xf>
    <xf numFmtId="0" fontId="18" fillId="0" borderId="7" xfId="0" applyFont="1" applyBorder="1" applyAlignment="1" applyProtection="1">
      <alignment vertical="top" wrapText="1"/>
      <protection locked="0"/>
    </xf>
    <xf numFmtId="170" fontId="14" fillId="0" borderId="7" xfId="0" applyNumberFormat="1" applyFont="1" applyBorder="1" applyAlignment="1" applyProtection="1">
      <alignment horizontal="center" vertical="center" wrapText="1" readingOrder="1"/>
      <protection locked="0"/>
    </xf>
    <xf numFmtId="170" fontId="18" fillId="0" borderId="7" xfId="0" applyNumberFormat="1" applyFont="1" applyBorder="1" applyAlignment="1" applyProtection="1">
      <alignment vertical="top" wrapText="1"/>
      <protection locked="0"/>
    </xf>
    <xf numFmtId="0" fontId="14" fillId="0" borderId="7" xfId="0" applyFont="1" applyBorder="1" applyAlignment="1" applyProtection="1">
      <alignment horizontal="left" vertical="center" wrapText="1" readingOrder="1"/>
      <protection locked="0"/>
    </xf>
    <xf numFmtId="0" fontId="18" fillId="0" borderId="7" xfId="0" applyFont="1" applyBorder="1" applyAlignment="1" applyProtection="1">
      <alignment horizontal="left" vertical="top" wrapText="1"/>
      <protection locked="0"/>
    </xf>
    <xf numFmtId="0" fontId="14" fillId="0" borderId="7" xfId="0" applyFont="1" applyBorder="1" applyAlignment="1" applyProtection="1">
      <alignment horizontal="center" vertical="center" wrapText="1" readingOrder="1"/>
      <protection locked="0"/>
    </xf>
    <xf numFmtId="0" fontId="18" fillId="0" borderId="7" xfId="0" applyFont="1" applyBorder="1" applyAlignment="1" applyProtection="1">
      <alignment horizontal="center" vertical="top" wrapText="1"/>
      <protection locked="0"/>
    </xf>
    <xf numFmtId="165" fontId="18" fillId="0" borderId="7" xfId="0" applyNumberFormat="1" applyFont="1" applyBorder="1" applyAlignment="1">
      <alignment horizontal="center" vertical="center" wrapText="1" readingOrder="1"/>
    </xf>
    <xf numFmtId="0" fontId="18" fillId="0" borderId="7" xfId="0" applyFont="1" applyBorder="1" applyAlignment="1">
      <alignment vertical="top" wrapText="1"/>
    </xf>
    <xf numFmtId="165" fontId="14" fillId="0" borderId="8" xfId="0" applyNumberFormat="1" applyFont="1" applyBorder="1" applyAlignment="1">
      <alignment horizontal="center" vertical="center" wrapText="1" readingOrder="1"/>
    </xf>
    <xf numFmtId="165" fontId="14" fillId="0" borderId="9" xfId="0" applyNumberFormat="1" applyFont="1" applyBorder="1" applyAlignment="1">
      <alignment horizontal="center" vertical="center" wrapText="1" readingOrder="1"/>
    </xf>
    <xf numFmtId="165" fontId="14" fillId="0" borderId="10" xfId="0" applyNumberFormat="1" applyFont="1" applyBorder="1" applyAlignment="1">
      <alignment horizontal="center" vertical="center" wrapText="1" readingOrder="1"/>
    </xf>
    <xf numFmtId="49" fontId="18" fillId="0" borderId="7" xfId="0" applyNumberFormat="1" applyFont="1" applyBorder="1" applyAlignment="1">
      <alignment horizontal="center" vertical="center" wrapText="1" readingOrder="1"/>
    </xf>
    <xf numFmtId="49" fontId="18" fillId="0" borderId="7" xfId="0" applyNumberFormat="1" applyFont="1" applyBorder="1" applyAlignment="1">
      <alignment vertical="top" wrapText="1"/>
    </xf>
    <xf numFmtId="0" fontId="18" fillId="0" borderId="2" xfId="0" applyFont="1" applyBorder="1" applyAlignment="1" applyProtection="1">
      <alignment horizontal="left" vertical="top"/>
      <protection locked="0"/>
    </xf>
    <xf numFmtId="0" fontId="3" fillId="4" borderId="0" xfId="0" applyFont="1" applyFill="1" applyAlignment="1" applyProtection="1">
      <alignment vertical="top" wrapText="1" readingOrder="1"/>
      <protection locked="0"/>
    </xf>
    <xf numFmtId="0" fontId="7" fillId="0" borderId="0" xfId="0" applyFont="1" applyAlignment="1" applyProtection="1">
      <alignment horizontal="justify" vertical="top" wrapText="1" readingOrder="1"/>
      <protection locked="0"/>
    </xf>
    <xf numFmtId="0" fontId="1" fillId="0" borderId="0" xfId="0" applyFont="1" applyAlignment="1" applyProtection="1">
      <alignment horizontal="justify" wrapText="1"/>
      <protection locked="0"/>
    </xf>
    <xf numFmtId="0" fontId="4" fillId="0" borderId="0" xfId="0" applyFont="1" applyAlignment="1" applyProtection="1">
      <alignment horizontal="left" vertical="top" wrapText="1" readingOrder="1"/>
      <protection locked="0"/>
    </xf>
  </cellXfs>
  <cellStyles count="3">
    <cellStyle name="Comma" xfId="2" builtinId="3"/>
    <cellStyle name="Normal" xfId="0" builtinId="0"/>
    <cellStyle name="Percent" xfId="1"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DDEBF7"/>
      <rgbColor rgb="001F4E78"/>
      <rgbColor rgb="00D3D3D3"/>
      <rgbColor rgb="004D4D4D"/>
      <rgbColor rgb="00F5F5F5"/>
      <rgbColor rgb="00DCDCDC"/>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BC92"/>
  <sheetViews>
    <sheetView showGridLines="0" tabSelected="1" topLeftCell="A46" zoomScale="90" zoomScaleNormal="90" zoomScaleSheetLayoutView="100" workbookViewId="0">
      <selection activeCell="N63" sqref="N63:AB63"/>
    </sheetView>
  </sheetViews>
  <sheetFormatPr defaultColWidth="11.42578125" defaultRowHeight="15" x14ac:dyDescent="0.25"/>
  <cols>
    <col min="1" max="1" width="0.140625" style="1" customWidth="1"/>
    <col min="2" max="2" width="5.28515625" style="1" hidden="1" customWidth="1"/>
    <col min="3" max="3" width="0.140625" style="1" customWidth="1"/>
    <col min="4" max="4" width="0.85546875" style="1" customWidth="1"/>
    <col min="5" max="5" width="2.42578125" style="1" hidden="1" customWidth="1"/>
    <col min="6" max="6" width="0.140625" style="1" customWidth="1"/>
    <col min="7" max="7" width="0" style="1" hidden="1" customWidth="1"/>
    <col min="8" max="10" width="0.140625" style="1" customWidth="1"/>
    <col min="11" max="11" width="0.28515625" style="1" customWidth="1"/>
    <col min="12" max="12" width="18.5703125" style="1" bestFit="1" customWidth="1"/>
    <col min="13" max="13" width="17.28515625" style="1" bestFit="1" customWidth="1"/>
    <col min="14" max="14" width="25" style="1" customWidth="1"/>
    <col min="15" max="17" width="0" style="1" hidden="1" customWidth="1"/>
    <col min="18" max="18" width="0.140625" style="1" customWidth="1"/>
    <col min="19" max="19" width="2.5703125" style="1" customWidth="1"/>
    <col min="20" max="20" width="7.5703125" style="1" customWidth="1"/>
    <col min="21" max="21" width="0" style="1" hidden="1" customWidth="1"/>
    <col min="22" max="22" width="0.140625" style="1" hidden="1" customWidth="1"/>
    <col min="23" max="23" width="2.85546875" style="1" hidden="1" customWidth="1"/>
    <col min="24" max="24" width="3.140625" style="1" hidden="1" customWidth="1"/>
    <col min="25" max="25" width="1" style="1" hidden="1" customWidth="1"/>
    <col min="26" max="26" width="15.140625" style="1" customWidth="1"/>
    <col min="27" max="27" width="2.140625" style="1" customWidth="1"/>
    <col min="28" max="28" width="13.28515625" style="1" customWidth="1"/>
    <col min="29" max="29" width="2.7109375" style="1" customWidth="1"/>
    <col min="30" max="30" width="12.140625" style="1" customWidth="1"/>
    <col min="31" max="31" width="1.42578125" style="1" customWidth="1"/>
    <col min="32" max="32" width="14.28515625" style="1" bestFit="1" customWidth="1"/>
    <col min="33" max="33" width="13.28515625" style="1" customWidth="1"/>
    <col min="34" max="34" width="1.140625" style="1" customWidth="1"/>
    <col min="35" max="35" width="3.85546875" style="1" customWidth="1"/>
    <col min="36" max="36" width="0.28515625" style="1" customWidth="1"/>
    <col min="37" max="37" width="6.85546875" style="1" customWidth="1"/>
    <col min="38" max="38" width="15.28515625" style="1" customWidth="1"/>
    <col min="39" max="39" width="0.140625" style="1" hidden="1" customWidth="1"/>
    <col min="40" max="43" width="0" style="1" hidden="1" customWidth="1"/>
    <col min="44" max="45" width="0.140625" style="1" hidden="1" customWidth="1"/>
    <col min="46" max="46" width="2.85546875" style="1" hidden="1" customWidth="1"/>
    <col min="47" max="47" width="20" style="1" hidden="1" customWidth="1"/>
    <col min="48" max="48" width="22.42578125" style="1" customWidth="1"/>
    <col min="49" max="49" width="17" style="1" customWidth="1"/>
    <col min="50" max="51" width="11.42578125" style="1"/>
    <col min="52" max="54" width="15.5703125" style="1" bestFit="1" customWidth="1"/>
    <col min="55" max="16384" width="11.42578125" style="1"/>
  </cols>
  <sheetData>
    <row r="1" spans="2:42" ht="33.75" customHeight="1" x14ac:dyDescent="0.25">
      <c r="B1" s="81" t="s">
        <v>55</v>
      </c>
      <c r="C1" s="82"/>
      <c r="D1" s="82"/>
      <c r="E1" s="82"/>
      <c r="F1" s="82"/>
      <c r="G1" s="82"/>
      <c r="H1" s="82"/>
      <c r="I1" s="82"/>
      <c r="J1" s="82"/>
      <c r="K1" s="82"/>
      <c r="L1" s="82"/>
      <c r="M1" s="82"/>
      <c r="N1" s="82"/>
      <c r="O1" s="82"/>
      <c r="P1" s="82"/>
      <c r="Q1" s="82"/>
      <c r="R1" s="82"/>
      <c r="S1" s="82"/>
      <c r="T1" s="82"/>
      <c r="U1" s="82"/>
      <c r="V1" s="82"/>
      <c r="W1" s="82"/>
      <c r="X1" s="82"/>
      <c r="Y1" s="82"/>
      <c r="Z1" s="82"/>
      <c r="AA1" s="82"/>
      <c r="AB1" s="82"/>
      <c r="AC1" s="82"/>
      <c r="AD1" s="82"/>
      <c r="AE1" s="82"/>
      <c r="AF1" s="82"/>
      <c r="AG1" s="82"/>
      <c r="AH1" s="82"/>
      <c r="AI1" s="82"/>
      <c r="AJ1" s="82"/>
      <c r="AK1" s="82"/>
      <c r="AL1" s="82"/>
      <c r="AM1" s="82"/>
    </row>
    <row r="2" spans="2:42" ht="24" customHeight="1" x14ac:dyDescent="0.25">
      <c r="B2" s="17"/>
      <c r="C2" s="18"/>
      <c r="D2" s="83" t="s">
        <v>60</v>
      </c>
      <c r="E2" s="83"/>
      <c r="F2" s="83"/>
      <c r="G2" s="83"/>
      <c r="H2" s="83"/>
      <c r="I2" s="83"/>
      <c r="J2" s="83"/>
      <c r="K2" s="83"/>
      <c r="L2" s="83"/>
      <c r="M2" s="83"/>
      <c r="N2" s="83"/>
      <c r="O2" s="83"/>
      <c r="P2" s="83"/>
      <c r="Q2" s="83"/>
      <c r="R2" s="83"/>
      <c r="S2" s="83"/>
      <c r="T2" s="83"/>
      <c r="U2" s="83"/>
      <c r="V2" s="83"/>
      <c r="W2" s="83"/>
      <c r="X2" s="83"/>
      <c r="Y2" s="83"/>
      <c r="Z2" s="83"/>
      <c r="AA2" s="83"/>
      <c r="AB2" s="83"/>
      <c r="AC2" s="83"/>
      <c r="AD2" s="83"/>
      <c r="AE2" s="83"/>
      <c r="AF2" s="83"/>
      <c r="AG2" s="83"/>
      <c r="AH2" s="83"/>
      <c r="AI2" s="83"/>
      <c r="AJ2" s="83"/>
      <c r="AK2" s="83"/>
      <c r="AL2" s="83"/>
      <c r="AM2" s="18"/>
    </row>
    <row r="3" spans="2:42" ht="18" customHeight="1" x14ac:dyDescent="0.25">
      <c r="B3" s="51" t="s">
        <v>0</v>
      </c>
      <c r="C3" s="46"/>
      <c r="D3" s="46"/>
      <c r="E3" s="46"/>
      <c r="F3" s="46"/>
      <c r="G3" s="46"/>
      <c r="H3" s="46"/>
      <c r="I3" s="46"/>
      <c r="J3" s="46"/>
      <c r="K3" s="46"/>
      <c r="L3" s="46"/>
      <c r="M3" s="46"/>
      <c r="N3" s="46"/>
      <c r="O3" s="46"/>
      <c r="R3" s="45" t="s">
        <v>1</v>
      </c>
      <c r="S3" s="46"/>
      <c r="T3" s="46"/>
      <c r="U3" s="46"/>
      <c r="V3" s="46"/>
      <c r="W3" s="46"/>
      <c r="X3" s="46"/>
      <c r="Y3" s="46"/>
      <c r="Z3" s="46"/>
      <c r="AA3" s="46"/>
      <c r="AB3" s="46"/>
      <c r="AC3" s="46"/>
      <c r="AD3" s="46"/>
      <c r="AE3" s="46"/>
      <c r="AF3" s="46"/>
      <c r="AG3" s="46"/>
      <c r="AH3" s="46"/>
      <c r="AI3" s="46"/>
      <c r="AJ3" s="46"/>
      <c r="AK3" s="46"/>
      <c r="AL3" s="46"/>
    </row>
    <row r="4" spans="2:42" ht="18" customHeight="1" x14ac:dyDescent="0.25">
      <c r="B4" s="51" t="s">
        <v>2</v>
      </c>
      <c r="C4" s="46"/>
      <c r="D4" s="46"/>
      <c r="E4" s="46"/>
      <c r="F4" s="46"/>
      <c r="G4" s="46"/>
      <c r="H4" s="46"/>
      <c r="I4" s="46"/>
      <c r="J4" s="46"/>
      <c r="K4" s="46"/>
      <c r="L4" s="46"/>
      <c r="M4" s="46"/>
      <c r="N4" s="46"/>
      <c r="O4" s="46"/>
      <c r="P4" s="45" t="s">
        <v>3</v>
      </c>
      <c r="Q4" s="46"/>
      <c r="R4" s="46"/>
      <c r="S4" s="46"/>
      <c r="T4" s="46"/>
      <c r="U4" s="46"/>
      <c r="V4" s="46"/>
      <c r="W4" s="46"/>
      <c r="X4" s="46"/>
      <c r="Y4" s="46"/>
      <c r="Z4" s="46"/>
      <c r="AA4" s="46"/>
      <c r="AB4" s="46"/>
      <c r="AC4" s="46"/>
      <c r="AD4" s="46"/>
      <c r="AE4" s="46"/>
      <c r="AF4" s="46"/>
      <c r="AG4" s="46"/>
      <c r="AH4" s="46"/>
      <c r="AI4" s="46"/>
      <c r="AJ4" s="46"/>
      <c r="AK4" s="46"/>
      <c r="AL4" s="46"/>
      <c r="AM4" s="46"/>
      <c r="AN4" s="46"/>
      <c r="AO4" s="46"/>
    </row>
    <row r="5" spans="2:42" ht="18" customHeight="1" x14ac:dyDescent="0.25">
      <c r="B5" s="44" t="s">
        <v>4</v>
      </c>
      <c r="C5" s="44"/>
      <c r="D5" s="44"/>
      <c r="E5" s="44"/>
      <c r="F5" s="44"/>
      <c r="G5" s="44"/>
      <c r="H5" s="44"/>
      <c r="I5" s="44"/>
      <c r="J5" s="44"/>
      <c r="K5" s="44"/>
      <c r="L5" s="44"/>
      <c r="M5" s="44"/>
      <c r="N5" s="44"/>
      <c r="O5" s="44"/>
      <c r="P5" s="45" t="s">
        <v>33</v>
      </c>
      <c r="Q5" s="46"/>
      <c r="R5" s="46"/>
      <c r="S5" s="46"/>
      <c r="T5" s="46"/>
      <c r="U5" s="46"/>
      <c r="V5" s="46"/>
      <c r="W5" s="46"/>
      <c r="X5" s="46"/>
      <c r="Y5" s="46"/>
      <c r="Z5" s="46"/>
      <c r="AA5" s="46"/>
      <c r="AB5" s="46"/>
      <c r="AC5" s="46"/>
      <c r="AD5" s="46"/>
      <c r="AE5" s="46"/>
      <c r="AF5" s="46"/>
      <c r="AG5" s="46"/>
      <c r="AH5" s="46"/>
      <c r="AI5" s="46"/>
      <c r="AJ5" s="46"/>
      <c r="AK5" s="46"/>
      <c r="AL5" s="46"/>
      <c r="AM5" s="46"/>
    </row>
    <row r="6" spans="2:42" ht="18" customHeight="1" x14ac:dyDescent="0.25">
      <c r="C6" s="47" t="s">
        <v>5</v>
      </c>
      <c r="D6" s="46"/>
      <c r="E6" s="46"/>
      <c r="F6" s="46"/>
      <c r="G6" s="46"/>
      <c r="H6" s="46"/>
      <c r="I6" s="46"/>
      <c r="J6" s="46"/>
      <c r="K6" s="46"/>
      <c r="L6" s="46"/>
      <c r="M6" s="46"/>
      <c r="N6" s="46"/>
      <c r="O6" s="46"/>
      <c r="P6" s="46"/>
      <c r="Q6" s="46"/>
      <c r="R6" s="46"/>
      <c r="S6" s="46"/>
      <c r="T6" s="46"/>
      <c r="U6" s="46"/>
      <c r="V6" s="46"/>
      <c r="W6" s="46"/>
      <c r="X6" s="46"/>
      <c r="Y6" s="46"/>
      <c r="Z6" s="46"/>
      <c r="AA6" s="46"/>
      <c r="AB6" s="46"/>
      <c r="AC6" s="46"/>
      <c r="AD6" s="46"/>
      <c r="AE6" s="46"/>
      <c r="AF6" s="46"/>
      <c r="AG6" s="46"/>
      <c r="AH6" s="46"/>
      <c r="AI6" s="46"/>
      <c r="AJ6" s="46"/>
      <c r="AK6" s="46"/>
      <c r="AL6" s="46"/>
      <c r="AM6" s="46"/>
    </row>
    <row r="7" spans="2:42" ht="18" customHeight="1" x14ac:dyDescent="0.25">
      <c r="D7" s="51" t="s">
        <v>6</v>
      </c>
      <c r="E7" s="46"/>
      <c r="F7" s="46"/>
      <c r="G7" s="46"/>
      <c r="H7" s="46"/>
      <c r="I7" s="46"/>
      <c r="J7" s="46"/>
      <c r="K7" s="46"/>
      <c r="L7" s="46"/>
      <c r="M7" s="46"/>
      <c r="N7" s="46"/>
      <c r="O7" s="46"/>
      <c r="P7" s="46"/>
      <c r="Q7" s="46"/>
      <c r="R7" s="46"/>
      <c r="S7" s="46"/>
      <c r="T7" s="46"/>
      <c r="U7" s="46"/>
      <c r="V7" s="46"/>
      <c r="W7" s="46"/>
      <c r="X7" s="46"/>
      <c r="Y7" s="46"/>
      <c r="Z7" s="46"/>
      <c r="AA7" s="46"/>
      <c r="AB7" s="46"/>
      <c r="AC7" s="46"/>
      <c r="AD7" s="46"/>
      <c r="AE7" s="46"/>
      <c r="AF7" s="46"/>
      <c r="AG7" s="46"/>
      <c r="AH7" s="46"/>
      <c r="AI7" s="46"/>
      <c r="AJ7" s="46"/>
      <c r="AK7" s="46"/>
      <c r="AL7" s="46"/>
      <c r="AM7" s="46"/>
      <c r="AN7" s="46"/>
      <c r="AO7" s="46"/>
      <c r="AP7" s="46"/>
    </row>
    <row r="8" spans="2:42" ht="38.25" customHeight="1" x14ac:dyDescent="0.25">
      <c r="B8" s="45" t="s">
        <v>7</v>
      </c>
      <c r="C8" s="46"/>
      <c r="D8" s="46"/>
      <c r="E8" s="46"/>
      <c r="F8" s="46"/>
      <c r="G8" s="46"/>
      <c r="H8" s="46"/>
      <c r="I8" s="46"/>
      <c r="J8" s="46"/>
      <c r="K8" s="46"/>
      <c r="L8" s="46"/>
      <c r="M8" s="46"/>
      <c r="N8" s="46"/>
      <c r="O8" s="46"/>
      <c r="P8" s="46"/>
      <c r="Q8" s="46"/>
      <c r="R8" s="46"/>
      <c r="S8" s="46"/>
      <c r="T8" s="46"/>
      <c r="U8" s="46"/>
      <c r="V8" s="46"/>
      <c r="W8" s="46"/>
      <c r="X8" s="46"/>
      <c r="Y8" s="46"/>
      <c r="Z8" s="46"/>
      <c r="AA8" s="46"/>
      <c r="AB8" s="46"/>
      <c r="AC8" s="46"/>
      <c r="AD8" s="46"/>
      <c r="AE8" s="46"/>
      <c r="AF8" s="46"/>
      <c r="AG8" s="46"/>
      <c r="AH8" s="46"/>
      <c r="AI8" s="46"/>
      <c r="AJ8" s="46"/>
      <c r="AK8" s="46"/>
      <c r="AL8" s="46"/>
      <c r="AM8" s="46"/>
    </row>
    <row r="9" spans="2:42" ht="18" customHeight="1" x14ac:dyDescent="0.25">
      <c r="C9" s="51" t="s">
        <v>8</v>
      </c>
      <c r="D9" s="46"/>
      <c r="E9" s="46"/>
      <c r="F9" s="46"/>
      <c r="G9" s="46"/>
      <c r="H9" s="46"/>
      <c r="I9" s="46"/>
      <c r="J9" s="46"/>
      <c r="K9" s="46"/>
      <c r="L9" s="46"/>
      <c r="M9" s="46"/>
      <c r="N9" s="46"/>
      <c r="O9" s="46"/>
      <c r="P9" s="46"/>
      <c r="Q9" s="46"/>
      <c r="R9" s="46"/>
      <c r="S9" s="46"/>
      <c r="T9" s="46"/>
      <c r="U9" s="46"/>
      <c r="V9" s="46"/>
      <c r="W9" s="46"/>
      <c r="X9" s="46"/>
      <c r="Y9" s="46"/>
      <c r="Z9" s="46"/>
      <c r="AA9" s="46"/>
      <c r="AB9" s="46"/>
      <c r="AC9" s="46"/>
      <c r="AD9" s="46"/>
      <c r="AE9" s="46"/>
      <c r="AF9" s="46"/>
      <c r="AG9" s="46"/>
      <c r="AH9" s="46"/>
      <c r="AI9" s="46"/>
      <c r="AJ9" s="46"/>
      <c r="AK9" s="46"/>
      <c r="AL9" s="46"/>
      <c r="AM9" s="46"/>
      <c r="AN9" s="46"/>
      <c r="AO9" s="46"/>
      <c r="AP9" s="46"/>
    </row>
    <row r="10" spans="2:42" ht="35.25" customHeight="1" x14ac:dyDescent="0.25">
      <c r="C10" s="45" t="s">
        <v>9</v>
      </c>
      <c r="D10" s="46"/>
      <c r="E10" s="46"/>
      <c r="F10" s="46"/>
      <c r="G10" s="46"/>
      <c r="H10" s="46"/>
      <c r="I10" s="46"/>
      <c r="J10" s="46"/>
      <c r="K10" s="46"/>
      <c r="L10" s="46"/>
      <c r="M10" s="46"/>
      <c r="N10" s="46"/>
      <c r="O10" s="46"/>
      <c r="P10" s="46"/>
      <c r="Q10" s="46"/>
      <c r="R10" s="46"/>
      <c r="S10" s="46"/>
      <c r="T10" s="46"/>
      <c r="U10" s="46"/>
      <c r="V10" s="46"/>
      <c r="W10" s="46"/>
      <c r="X10" s="46"/>
      <c r="Y10" s="46"/>
      <c r="Z10" s="46"/>
      <c r="AA10" s="46"/>
      <c r="AB10" s="46"/>
      <c r="AC10" s="46"/>
      <c r="AD10" s="46"/>
      <c r="AE10" s="46"/>
      <c r="AF10" s="46"/>
      <c r="AG10" s="46"/>
      <c r="AH10" s="46"/>
      <c r="AI10" s="46"/>
      <c r="AJ10" s="46"/>
      <c r="AK10" s="46"/>
      <c r="AL10" s="46"/>
      <c r="AM10" s="46"/>
      <c r="AN10" s="46"/>
      <c r="AO10" s="46"/>
      <c r="AP10" s="46"/>
    </row>
    <row r="11" spans="2:42" ht="34.700000000000003" customHeight="1" x14ac:dyDescent="0.25">
      <c r="E11" s="78" t="s">
        <v>10</v>
      </c>
      <c r="F11" s="46"/>
      <c r="G11" s="46"/>
      <c r="H11" s="46"/>
      <c r="I11" s="46"/>
      <c r="J11" s="46"/>
      <c r="K11" s="46"/>
      <c r="L11" s="46"/>
      <c r="M11" s="46"/>
      <c r="N11" s="46"/>
      <c r="O11" s="46"/>
      <c r="P11" s="46"/>
      <c r="Q11" s="46"/>
      <c r="R11" s="46"/>
      <c r="S11" s="46"/>
      <c r="T11" s="46"/>
      <c r="U11" s="46"/>
      <c r="V11" s="46"/>
      <c r="W11" s="46"/>
      <c r="X11" s="46"/>
      <c r="Y11" s="46"/>
      <c r="Z11" s="46"/>
      <c r="AA11" s="46"/>
      <c r="AB11" s="46"/>
      <c r="AC11" s="46"/>
      <c r="AD11" s="46"/>
      <c r="AE11" s="46"/>
      <c r="AF11" s="46"/>
      <c r="AG11" s="46"/>
      <c r="AH11" s="46"/>
      <c r="AI11" s="46"/>
      <c r="AJ11" s="46"/>
      <c r="AK11" s="46"/>
      <c r="AL11" s="46"/>
      <c r="AM11" s="46"/>
      <c r="AN11" s="46"/>
      <c r="AO11" s="46"/>
      <c r="AP11" s="46"/>
    </row>
    <row r="12" spans="2:42" ht="18" customHeight="1" x14ac:dyDescent="0.25">
      <c r="I12" s="51" t="s">
        <v>11</v>
      </c>
      <c r="J12" s="46"/>
      <c r="K12" s="46"/>
      <c r="L12" s="46"/>
      <c r="M12" s="46"/>
      <c r="N12" s="46"/>
      <c r="S12" s="45" t="s">
        <v>12</v>
      </c>
      <c r="T12" s="46"/>
      <c r="U12" s="46"/>
      <c r="V12" s="46"/>
      <c r="W12" s="46"/>
      <c r="X12" s="46"/>
      <c r="Y12" s="46"/>
      <c r="Z12" s="46"/>
      <c r="AA12" s="46"/>
      <c r="AB12" s="46"/>
      <c r="AC12" s="46"/>
      <c r="AD12" s="46"/>
      <c r="AE12" s="46"/>
      <c r="AF12" s="46"/>
      <c r="AG12" s="46"/>
      <c r="AH12" s="46"/>
      <c r="AI12" s="46"/>
      <c r="AJ12" s="46"/>
      <c r="AK12" s="46"/>
      <c r="AL12" s="46"/>
      <c r="AM12" s="46"/>
      <c r="AN12" s="46"/>
      <c r="AO12" s="46"/>
      <c r="AP12" s="46"/>
    </row>
    <row r="13" spans="2:42" ht="18" customHeight="1" x14ac:dyDescent="0.25">
      <c r="I13" s="51" t="s">
        <v>13</v>
      </c>
      <c r="J13" s="46"/>
      <c r="K13" s="46"/>
      <c r="L13" s="46"/>
      <c r="M13" s="46"/>
      <c r="N13" s="46"/>
      <c r="Q13" s="45" t="s">
        <v>14</v>
      </c>
      <c r="R13" s="46"/>
      <c r="S13" s="46"/>
      <c r="T13" s="46"/>
      <c r="U13" s="46"/>
      <c r="V13" s="46"/>
      <c r="W13" s="46"/>
      <c r="X13" s="46"/>
      <c r="Y13" s="46"/>
      <c r="Z13" s="46"/>
      <c r="AA13" s="46"/>
      <c r="AB13" s="46"/>
      <c r="AC13" s="46"/>
      <c r="AD13" s="46"/>
      <c r="AE13" s="46"/>
      <c r="AF13" s="46"/>
      <c r="AG13" s="46"/>
      <c r="AH13" s="46"/>
      <c r="AI13" s="46"/>
      <c r="AJ13" s="46"/>
      <c r="AK13" s="46"/>
      <c r="AL13" s="46"/>
      <c r="AM13" s="46"/>
      <c r="AN13" s="46"/>
      <c r="AO13" s="46"/>
    </row>
    <row r="14" spans="2:42" ht="18" customHeight="1" x14ac:dyDescent="0.25">
      <c r="I14" s="51" t="s">
        <v>15</v>
      </c>
      <c r="J14" s="46"/>
      <c r="K14" s="46"/>
      <c r="L14" s="46"/>
      <c r="M14" s="46"/>
      <c r="N14" s="46"/>
      <c r="O14" s="46"/>
      <c r="P14" s="46"/>
      <c r="Q14" s="46"/>
      <c r="R14" s="46"/>
      <c r="S14" s="46"/>
      <c r="T14" s="46"/>
      <c r="U14" s="46"/>
      <c r="V14" s="46"/>
      <c r="W14" s="46"/>
      <c r="X14" s="46"/>
      <c r="Y14" s="46"/>
      <c r="Z14" s="46"/>
      <c r="AA14" s="46"/>
      <c r="AB14" s="46"/>
      <c r="AC14" s="46"/>
      <c r="AD14" s="46"/>
      <c r="AE14" s="46"/>
      <c r="AF14" s="46"/>
      <c r="AG14" s="46"/>
      <c r="AH14" s="46"/>
      <c r="AI14" s="46"/>
      <c r="AJ14" s="46"/>
      <c r="AK14" s="46"/>
      <c r="AL14" s="46"/>
      <c r="AM14" s="46"/>
      <c r="AN14" s="46"/>
      <c r="AO14" s="46"/>
    </row>
    <row r="15" spans="2:42" ht="37.5" customHeight="1" x14ac:dyDescent="0.25">
      <c r="G15" s="45" t="s">
        <v>41</v>
      </c>
      <c r="H15" s="46"/>
      <c r="I15" s="46"/>
      <c r="J15" s="46"/>
      <c r="K15" s="46"/>
      <c r="L15" s="46"/>
      <c r="M15" s="46"/>
      <c r="N15" s="46"/>
      <c r="O15" s="46"/>
      <c r="P15" s="46"/>
      <c r="Q15" s="46"/>
      <c r="R15" s="46"/>
      <c r="S15" s="46"/>
      <c r="T15" s="46"/>
      <c r="U15" s="46"/>
      <c r="V15" s="46"/>
      <c r="W15" s="46"/>
      <c r="X15" s="46"/>
      <c r="Y15" s="46"/>
      <c r="Z15" s="46"/>
      <c r="AA15" s="46"/>
      <c r="AB15" s="46"/>
      <c r="AC15" s="46"/>
      <c r="AD15" s="46"/>
      <c r="AE15" s="46"/>
      <c r="AF15" s="46"/>
      <c r="AG15" s="46"/>
      <c r="AH15" s="46"/>
      <c r="AI15" s="46"/>
      <c r="AJ15" s="46"/>
      <c r="AK15" s="46"/>
      <c r="AL15" s="46"/>
      <c r="AM15" s="46"/>
      <c r="AN15" s="46"/>
      <c r="AO15" s="46"/>
    </row>
    <row r="16" spans="2:42" ht="15.75" customHeight="1" x14ac:dyDescent="0.25">
      <c r="E16" s="78" t="s">
        <v>53</v>
      </c>
      <c r="F16" s="46"/>
      <c r="G16" s="46"/>
      <c r="H16" s="46"/>
      <c r="I16" s="46"/>
      <c r="J16" s="46"/>
      <c r="K16" s="46"/>
      <c r="L16" s="46"/>
      <c r="M16" s="46"/>
      <c r="N16" s="46"/>
      <c r="O16" s="46"/>
      <c r="P16" s="46"/>
      <c r="Q16" s="46"/>
      <c r="R16" s="46"/>
      <c r="S16" s="46"/>
      <c r="T16" s="46"/>
      <c r="U16" s="46"/>
      <c r="V16" s="46"/>
      <c r="W16" s="46"/>
      <c r="X16" s="46"/>
      <c r="Y16" s="46"/>
      <c r="Z16" s="46"/>
      <c r="AA16" s="46"/>
      <c r="AB16" s="46"/>
      <c r="AC16" s="46"/>
      <c r="AD16" s="46"/>
      <c r="AE16" s="46"/>
      <c r="AF16" s="46"/>
      <c r="AG16" s="46"/>
      <c r="AH16" s="46"/>
      <c r="AI16" s="46"/>
      <c r="AJ16" s="46"/>
      <c r="AK16" s="46"/>
      <c r="AL16" s="46"/>
      <c r="AM16" s="46"/>
      <c r="AN16" s="46"/>
      <c r="AO16" s="46"/>
      <c r="AP16" s="46"/>
    </row>
    <row r="17" spans="4:53" ht="34.5" customHeight="1" x14ac:dyDescent="0.25">
      <c r="J17" s="51" t="s">
        <v>16</v>
      </c>
      <c r="K17" s="46"/>
      <c r="L17" s="46"/>
      <c r="M17" s="46"/>
      <c r="N17" s="46"/>
      <c r="O17" s="46"/>
      <c r="P17" s="46"/>
      <c r="Q17" s="46"/>
      <c r="R17" s="46"/>
      <c r="S17" s="46"/>
      <c r="T17" s="46"/>
      <c r="U17" s="46"/>
      <c r="V17" s="46"/>
      <c r="W17" s="46"/>
      <c r="X17" s="46"/>
      <c r="Z17" s="79" t="s">
        <v>40</v>
      </c>
      <c r="AA17" s="80"/>
      <c r="AB17" s="80"/>
      <c r="AC17" s="80"/>
      <c r="AD17" s="80"/>
      <c r="AE17" s="80"/>
      <c r="AF17" s="80"/>
      <c r="AG17" s="80"/>
      <c r="AH17" s="80"/>
      <c r="AI17" s="80"/>
      <c r="AJ17" s="80"/>
      <c r="AK17" s="80"/>
      <c r="AL17" s="80"/>
      <c r="AM17" s="80"/>
      <c r="AN17" s="80"/>
      <c r="AO17" s="80"/>
      <c r="AP17" s="80"/>
    </row>
    <row r="18" spans="4:53" ht="84.75" customHeight="1" x14ac:dyDescent="0.25">
      <c r="J18" s="52" t="s">
        <v>35</v>
      </c>
      <c r="K18" s="53"/>
      <c r="L18" s="53"/>
      <c r="M18" s="53"/>
      <c r="N18" s="53"/>
      <c r="O18" s="53"/>
      <c r="P18" s="53"/>
      <c r="Q18" s="53"/>
      <c r="R18" s="53"/>
      <c r="S18" s="53"/>
      <c r="T18" s="53"/>
      <c r="U18" s="53"/>
      <c r="V18" s="53"/>
      <c r="W18" s="53"/>
      <c r="X18" s="53"/>
      <c r="Y18" s="53"/>
      <c r="Z18" s="53"/>
      <c r="AA18" s="53"/>
      <c r="AB18" s="53"/>
      <c r="AC18" s="53"/>
      <c r="AD18" s="53"/>
      <c r="AE18" s="53"/>
      <c r="AF18" s="53"/>
      <c r="AG18" s="53"/>
      <c r="AH18" s="53"/>
      <c r="AI18" s="53"/>
      <c r="AJ18" s="53"/>
      <c r="AK18" s="53"/>
      <c r="AL18" s="53"/>
      <c r="AM18" s="53"/>
      <c r="AN18" s="53"/>
      <c r="AO18" s="53"/>
      <c r="AP18" s="53"/>
    </row>
    <row r="19" spans="4:53" ht="18" customHeight="1" x14ac:dyDescent="0.25">
      <c r="J19" s="51" t="s">
        <v>17</v>
      </c>
      <c r="K19" s="46"/>
      <c r="L19" s="46"/>
      <c r="M19" s="46"/>
      <c r="N19" s="46"/>
      <c r="O19" s="46"/>
      <c r="P19" s="46"/>
      <c r="Q19" s="46"/>
      <c r="R19" s="46"/>
      <c r="S19" s="46"/>
      <c r="T19" s="46"/>
      <c r="U19" s="46"/>
      <c r="V19" s="46"/>
      <c r="W19" s="46"/>
      <c r="X19" s="46"/>
      <c r="Y19" s="46"/>
      <c r="Z19" s="46"/>
      <c r="AA19" s="46"/>
      <c r="AB19" s="46"/>
      <c r="AC19" s="46"/>
      <c r="AD19" s="46"/>
      <c r="AE19" s="46"/>
      <c r="AF19" s="46"/>
      <c r="AG19" s="46"/>
      <c r="AH19" s="46"/>
      <c r="AI19" s="46"/>
      <c r="AJ19" s="46"/>
      <c r="AK19" s="46"/>
      <c r="AL19" s="46"/>
      <c r="AM19" s="46"/>
      <c r="AN19" s="46"/>
      <c r="AO19" s="46"/>
      <c r="AP19" s="46"/>
    </row>
    <row r="20" spans="4:53" ht="42.75" customHeight="1" x14ac:dyDescent="0.25">
      <c r="J20" s="56" t="s">
        <v>34</v>
      </c>
      <c r="K20" s="53"/>
      <c r="L20" s="53"/>
      <c r="M20" s="53"/>
      <c r="N20" s="53"/>
      <c r="O20" s="53"/>
      <c r="P20" s="53"/>
      <c r="Q20" s="53"/>
      <c r="R20" s="53"/>
      <c r="S20" s="53"/>
      <c r="T20" s="53"/>
      <c r="U20" s="53"/>
      <c r="V20" s="53"/>
      <c r="W20" s="53"/>
      <c r="X20" s="53"/>
      <c r="Y20" s="53"/>
      <c r="Z20" s="53"/>
      <c r="AA20" s="53"/>
      <c r="AB20" s="53"/>
      <c r="AC20" s="53"/>
      <c r="AD20" s="53"/>
      <c r="AE20" s="53"/>
      <c r="AF20" s="53"/>
      <c r="AG20" s="53"/>
      <c r="AH20" s="53"/>
      <c r="AI20" s="53"/>
      <c r="AJ20" s="53"/>
      <c r="AK20" s="53"/>
      <c r="AL20" s="53"/>
      <c r="AM20" s="53"/>
      <c r="AN20" s="53"/>
      <c r="AO20" s="53"/>
      <c r="AP20" s="53"/>
    </row>
    <row r="21" spans="4:53" ht="105" customHeight="1" x14ac:dyDescent="0.25">
      <c r="J21" s="52" t="s">
        <v>38</v>
      </c>
      <c r="K21" s="53"/>
      <c r="L21" s="53"/>
      <c r="M21" s="53"/>
      <c r="N21" s="53"/>
      <c r="O21" s="53"/>
      <c r="P21" s="53"/>
      <c r="Q21" s="53"/>
      <c r="R21" s="53"/>
      <c r="S21" s="53"/>
      <c r="T21" s="53"/>
      <c r="U21" s="53"/>
      <c r="V21" s="53"/>
      <c r="W21" s="53"/>
      <c r="X21" s="53"/>
      <c r="Y21" s="53"/>
      <c r="Z21" s="53"/>
      <c r="AA21" s="53"/>
      <c r="AB21" s="53"/>
      <c r="AC21" s="53"/>
      <c r="AD21" s="53"/>
      <c r="AE21" s="53"/>
      <c r="AF21" s="53"/>
      <c r="AG21" s="53"/>
      <c r="AH21" s="53"/>
      <c r="AI21" s="53"/>
      <c r="AJ21" s="53"/>
      <c r="AK21" s="53"/>
      <c r="AL21" s="53"/>
      <c r="AM21" s="53"/>
      <c r="AN21" s="53"/>
      <c r="AO21" s="53"/>
      <c r="AP21" s="53"/>
      <c r="AQ21" s="53"/>
      <c r="AR21" s="53"/>
    </row>
    <row r="22" spans="4:53" ht="15.75" customHeight="1" x14ac:dyDescent="0.25">
      <c r="J22" s="2"/>
    </row>
    <row r="23" spans="4:53" ht="18" customHeight="1" x14ac:dyDescent="0.25">
      <c r="D23" s="84" t="s">
        <v>49</v>
      </c>
      <c r="E23" s="85"/>
      <c r="F23" s="85"/>
      <c r="G23" s="85"/>
      <c r="H23" s="85"/>
      <c r="I23" s="85"/>
      <c r="J23" s="85"/>
      <c r="K23" s="85"/>
      <c r="L23" s="85"/>
      <c r="M23" s="85"/>
      <c r="N23" s="85"/>
      <c r="O23" s="85"/>
      <c r="P23" s="85"/>
      <c r="Q23" s="85"/>
      <c r="R23" s="85"/>
      <c r="S23" s="85"/>
      <c r="T23" s="85"/>
      <c r="U23" s="85"/>
      <c r="V23" s="85"/>
      <c r="W23" s="85"/>
      <c r="X23" s="85"/>
      <c r="Y23" s="85"/>
      <c r="Z23" s="85"/>
      <c r="AA23" s="85"/>
      <c r="AB23" s="85"/>
      <c r="AC23" s="85"/>
      <c r="AD23" s="85"/>
      <c r="AE23" s="85"/>
      <c r="AF23" s="85"/>
      <c r="AG23" s="85"/>
      <c r="AH23" s="85"/>
      <c r="AI23" s="85"/>
      <c r="AJ23" s="85"/>
      <c r="AK23" s="85"/>
      <c r="AL23" s="85"/>
      <c r="AM23" s="85"/>
      <c r="AN23" s="85"/>
      <c r="AO23" s="85"/>
      <c r="AP23" s="85"/>
      <c r="AQ23" s="85"/>
      <c r="AR23" s="86"/>
    </row>
    <row r="24" spans="4:53" ht="2.25" customHeight="1" x14ac:dyDescent="0.25">
      <c r="D24" s="6"/>
      <c r="AR24" s="7"/>
    </row>
    <row r="25" spans="4:53" ht="19.5" x14ac:dyDescent="0.4">
      <c r="D25" s="87" t="s">
        <v>48</v>
      </c>
      <c r="E25" s="88"/>
      <c r="F25" s="88"/>
      <c r="G25" s="88"/>
      <c r="H25" s="88"/>
      <c r="I25" s="88"/>
      <c r="J25" s="88"/>
      <c r="K25" s="88"/>
      <c r="L25" s="88"/>
      <c r="M25" s="88"/>
      <c r="N25" s="88"/>
      <c r="O25" s="88"/>
      <c r="P25" s="88"/>
      <c r="Q25" s="88"/>
      <c r="R25" s="88"/>
      <c r="S25" s="88"/>
      <c r="T25" s="88"/>
      <c r="U25" s="88"/>
      <c r="V25" s="88"/>
      <c r="W25" s="88"/>
      <c r="X25" s="88"/>
      <c r="Y25" s="88"/>
      <c r="Z25" s="88"/>
      <c r="AA25" s="88"/>
      <c r="AB25" s="88"/>
      <c r="AC25" s="88"/>
      <c r="AD25" s="88"/>
      <c r="AE25" s="88"/>
      <c r="AF25" s="88"/>
      <c r="AG25" s="88"/>
      <c r="AH25" s="88"/>
      <c r="AI25" s="88"/>
      <c r="AJ25" s="88"/>
      <c r="AK25" s="88"/>
      <c r="AL25" s="88"/>
      <c r="AR25" s="7"/>
    </row>
    <row r="26" spans="4:53" x14ac:dyDescent="0.25">
      <c r="D26" s="97" t="s">
        <v>43</v>
      </c>
      <c r="E26" s="98"/>
      <c r="F26" s="98"/>
      <c r="G26" s="98"/>
      <c r="H26" s="98"/>
      <c r="I26" s="98"/>
      <c r="J26" s="98"/>
      <c r="K26" s="98"/>
      <c r="L26" s="98"/>
      <c r="M26" s="98"/>
      <c r="N26" s="98"/>
      <c r="O26" s="98"/>
      <c r="P26" s="98"/>
      <c r="Q26" s="98"/>
      <c r="R26" s="98"/>
      <c r="S26" s="98"/>
      <c r="T26" s="98"/>
      <c r="U26" s="98"/>
      <c r="V26" s="98"/>
      <c r="W26" s="98"/>
      <c r="X26" s="98"/>
      <c r="Y26" s="98"/>
      <c r="Z26" s="98"/>
      <c r="AA26" s="98"/>
      <c r="AB26" s="98"/>
      <c r="AC26" s="98"/>
      <c r="AD26" s="98"/>
      <c r="AE26" s="98"/>
      <c r="AF26" s="98"/>
      <c r="AG26" s="98"/>
      <c r="AH26" s="98"/>
      <c r="AI26" s="98"/>
      <c r="AJ26" s="98"/>
      <c r="AK26" s="98"/>
      <c r="AL26" s="98"/>
      <c r="AM26" s="98"/>
      <c r="AN26" s="98"/>
      <c r="AO26" s="98"/>
      <c r="AP26" s="98"/>
      <c r="AQ26" s="98"/>
      <c r="AR26" s="99"/>
    </row>
    <row r="27" spans="4:53" ht="18.399999999999999" customHeight="1" x14ac:dyDescent="0.25">
      <c r="D27" s="57" t="s">
        <v>19</v>
      </c>
      <c r="E27" s="57"/>
      <c r="F27" s="57"/>
      <c r="G27" s="57"/>
      <c r="H27" s="57"/>
      <c r="I27" s="57"/>
      <c r="J27" s="57"/>
      <c r="K27" s="57"/>
      <c r="L27" s="57"/>
      <c r="M27" s="57"/>
      <c r="N27" s="57"/>
      <c r="O27" s="57"/>
      <c r="P27" s="57"/>
      <c r="Q27" s="57"/>
      <c r="R27" s="57"/>
      <c r="S27" s="57"/>
      <c r="T27" s="57"/>
      <c r="U27" s="57"/>
      <c r="V27" s="57"/>
      <c r="W27" s="57"/>
      <c r="X27" s="57" t="s">
        <v>20</v>
      </c>
      <c r="Y27" s="55"/>
      <c r="Z27" s="55"/>
      <c r="AA27" s="55"/>
      <c r="AB27" s="55"/>
      <c r="AC27" s="55"/>
      <c r="AD27" s="57" t="s">
        <v>21</v>
      </c>
      <c r="AE27" s="55"/>
      <c r="AF27" s="55"/>
      <c r="AG27" s="55"/>
      <c r="AH27" s="57" t="s">
        <v>22</v>
      </c>
      <c r="AI27" s="55"/>
      <c r="AJ27" s="55"/>
      <c r="AK27" s="55"/>
      <c r="AL27" s="55"/>
      <c r="AM27" s="55"/>
      <c r="AN27" s="55"/>
      <c r="AO27" s="55"/>
      <c r="AP27" s="55"/>
      <c r="AQ27" s="55"/>
      <c r="AR27" s="55"/>
    </row>
    <row r="28" spans="4:53" ht="17.25" x14ac:dyDescent="0.25">
      <c r="D28" s="100">
        <v>100191553</v>
      </c>
      <c r="E28" s="101"/>
      <c r="F28" s="101"/>
      <c r="G28" s="101"/>
      <c r="H28" s="101"/>
      <c r="I28" s="101"/>
      <c r="J28" s="101"/>
      <c r="K28" s="101"/>
      <c r="L28" s="101"/>
      <c r="M28" s="101"/>
      <c r="N28" s="101"/>
      <c r="O28" s="101"/>
      <c r="P28" s="101"/>
      <c r="Q28" s="101"/>
      <c r="R28" s="101"/>
      <c r="S28" s="101"/>
      <c r="T28" s="101"/>
      <c r="U28" s="101"/>
      <c r="V28" s="101"/>
      <c r="W28" s="102"/>
      <c r="X28" s="94">
        <v>100191553</v>
      </c>
      <c r="Y28" s="55"/>
      <c r="Z28" s="55"/>
      <c r="AA28" s="55"/>
      <c r="AB28" s="55"/>
      <c r="AC28" s="55"/>
      <c r="AD28" s="94">
        <v>16323696.5</v>
      </c>
      <c r="AE28" s="55"/>
      <c r="AF28" s="55"/>
      <c r="AG28" s="55"/>
      <c r="AH28" s="95">
        <f>AD28/X28</f>
        <v>0.16292487750938445</v>
      </c>
      <c r="AI28" s="96"/>
      <c r="AJ28" s="96"/>
      <c r="AK28" s="96"/>
      <c r="AL28" s="96"/>
      <c r="AM28" s="96"/>
      <c r="AN28" s="96"/>
      <c r="AO28" s="96"/>
      <c r="AP28" s="96"/>
      <c r="AQ28" s="96"/>
      <c r="AR28" s="96"/>
      <c r="AV28" s="14"/>
    </row>
    <row r="29" spans="4:53" ht="17.25" x14ac:dyDescent="0.35">
      <c r="D29" s="8"/>
      <c r="E29" s="9"/>
      <c r="F29" s="9"/>
      <c r="G29" s="9"/>
      <c r="H29" s="9"/>
      <c r="I29" s="9"/>
      <c r="J29" s="9"/>
      <c r="K29" s="9"/>
      <c r="L29" s="9"/>
      <c r="M29" s="9"/>
      <c r="N29" s="9"/>
      <c r="O29" s="9"/>
      <c r="P29" s="9"/>
      <c r="Q29" s="9"/>
      <c r="R29" s="9"/>
      <c r="S29" s="9"/>
      <c r="T29" s="9"/>
      <c r="U29" s="9"/>
      <c r="V29" s="9"/>
      <c r="W29" s="9"/>
      <c r="X29" s="9"/>
      <c r="Y29" s="9"/>
      <c r="Z29" s="9"/>
      <c r="AA29" s="9"/>
      <c r="AB29" s="9"/>
      <c r="AC29" s="9"/>
      <c r="AD29" s="9"/>
      <c r="AE29" s="9"/>
      <c r="AF29" s="9"/>
      <c r="AG29" s="9"/>
      <c r="AH29" s="9"/>
      <c r="AI29" s="9"/>
      <c r="AJ29" s="9"/>
      <c r="AK29" s="9"/>
      <c r="AL29" s="9"/>
      <c r="AM29" s="9"/>
      <c r="AN29" s="9"/>
      <c r="AO29" s="9"/>
      <c r="AP29" s="9"/>
      <c r="AQ29" s="9"/>
      <c r="AR29" s="10"/>
      <c r="AV29" s="3"/>
    </row>
    <row r="30" spans="4:53" ht="14.65" customHeight="1" x14ac:dyDescent="0.25">
      <c r="D30" s="89" t="s">
        <v>37</v>
      </c>
      <c r="E30" s="55"/>
      <c r="F30" s="55"/>
      <c r="G30" s="55"/>
      <c r="H30" s="55"/>
      <c r="I30" s="55"/>
      <c r="J30" s="55"/>
      <c r="K30" s="55"/>
      <c r="L30" s="55"/>
      <c r="M30" s="55"/>
      <c r="N30" s="55"/>
      <c r="O30" s="55"/>
      <c r="P30" s="55"/>
      <c r="Q30" s="55"/>
      <c r="R30" s="55"/>
      <c r="S30" s="55"/>
      <c r="T30" s="55"/>
      <c r="U30" s="55"/>
      <c r="V30" s="55"/>
      <c r="W30" s="55"/>
      <c r="X30" s="55"/>
      <c r="Y30" s="55"/>
      <c r="Z30" s="55"/>
      <c r="AA30" s="55"/>
      <c r="AB30" s="55"/>
      <c r="AC30" s="55"/>
      <c r="AD30" s="55"/>
      <c r="AE30" s="55"/>
      <c r="AF30" s="55"/>
      <c r="AG30" s="55"/>
      <c r="AH30" s="55"/>
      <c r="AI30" s="55"/>
      <c r="AJ30" s="55"/>
      <c r="AK30" s="55"/>
      <c r="AL30" s="55"/>
      <c r="AM30" s="55"/>
      <c r="AN30" s="55"/>
      <c r="AO30" s="55"/>
      <c r="AP30" s="55"/>
      <c r="AQ30" s="55"/>
      <c r="AR30" s="55"/>
      <c r="AV30" s="3"/>
      <c r="AZ30" s="11"/>
      <c r="BA30" s="11"/>
    </row>
    <row r="31" spans="4:53" ht="14.65" customHeight="1" x14ac:dyDescent="0.25">
      <c r="D31" s="90" t="s">
        <v>62</v>
      </c>
      <c r="E31" s="91"/>
      <c r="F31" s="91"/>
      <c r="G31" s="91"/>
      <c r="H31" s="91"/>
      <c r="I31" s="91"/>
      <c r="J31" s="91"/>
      <c r="K31" s="91"/>
      <c r="L31" s="91"/>
      <c r="M31" s="91"/>
      <c r="N31" s="91"/>
      <c r="O31" s="91"/>
      <c r="P31" s="91"/>
      <c r="Q31" s="91"/>
      <c r="R31" s="91"/>
      <c r="S31" s="91"/>
      <c r="T31" s="91"/>
      <c r="U31" s="91"/>
      <c r="V31" s="91"/>
      <c r="W31" s="91"/>
      <c r="X31" s="91"/>
      <c r="Y31" s="91"/>
      <c r="Z31" s="91"/>
      <c r="AA31" s="91"/>
      <c r="AB31" s="91"/>
      <c r="AC31" s="91"/>
      <c r="AD31" s="91"/>
      <c r="AE31" s="91"/>
      <c r="AF31" s="91"/>
      <c r="AG31" s="91"/>
      <c r="AH31" s="91"/>
      <c r="AI31" s="91"/>
      <c r="AJ31" s="91"/>
      <c r="AK31" s="91"/>
      <c r="AL31" s="92"/>
      <c r="AM31" s="13"/>
      <c r="AN31" s="13"/>
      <c r="AO31" s="13"/>
      <c r="AP31" s="13"/>
      <c r="AQ31" s="13"/>
      <c r="AR31" s="13"/>
      <c r="AZ31" s="11"/>
      <c r="BA31" s="11"/>
    </row>
    <row r="32" spans="4:53" ht="14.25" customHeight="1" x14ac:dyDescent="0.25">
      <c r="D32" s="93" t="s">
        <v>18</v>
      </c>
      <c r="E32" s="55"/>
      <c r="F32" s="55"/>
      <c r="G32" s="55"/>
      <c r="H32" s="55"/>
      <c r="I32" s="55"/>
      <c r="J32" s="55"/>
      <c r="K32" s="55"/>
      <c r="L32" s="55"/>
      <c r="M32" s="93" t="s">
        <v>18</v>
      </c>
      <c r="N32" s="55"/>
      <c r="O32" s="55"/>
      <c r="P32" s="55"/>
      <c r="Q32" s="55"/>
      <c r="R32" s="55"/>
      <c r="S32" s="55"/>
      <c r="T32" s="54" t="s">
        <v>23</v>
      </c>
      <c r="U32" s="55"/>
      <c r="V32" s="55"/>
      <c r="W32" s="55"/>
      <c r="X32" s="55"/>
      <c r="Y32" s="55"/>
      <c r="Z32" s="55"/>
      <c r="AA32" s="54" t="s">
        <v>50</v>
      </c>
      <c r="AB32" s="55"/>
      <c r="AC32" s="55"/>
      <c r="AD32" s="55"/>
      <c r="AE32" s="54" t="s">
        <v>51</v>
      </c>
      <c r="AF32" s="55"/>
      <c r="AG32" s="55"/>
      <c r="AH32" s="55"/>
      <c r="AI32" s="54" t="s">
        <v>24</v>
      </c>
      <c r="AJ32" s="55"/>
      <c r="AK32" s="55"/>
      <c r="AL32" s="55"/>
      <c r="AM32" s="55"/>
      <c r="AN32" s="55"/>
      <c r="AO32" s="55"/>
      <c r="AP32" s="55"/>
      <c r="AQ32" s="55"/>
      <c r="AR32" s="55"/>
      <c r="AZ32" s="11"/>
      <c r="BA32" s="11"/>
    </row>
    <row r="33" spans="3:54" ht="48.95" customHeight="1" x14ac:dyDescent="0.25">
      <c r="D33" s="54" t="s">
        <v>25</v>
      </c>
      <c r="E33" s="55"/>
      <c r="F33" s="55"/>
      <c r="G33" s="55"/>
      <c r="H33" s="55"/>
      <c r="I33" s="55"/>
      <c r="J33" s="55"/>
      <c r="K33" s="55"/>
      <c r="L33" s="55"/>
      <c r="M33" s="54" t="s">
        <v>26</v>
      </c>
      <c r="N33" s="55"/>
      <c r="O33" s="55"/>
      <c r="P33" s="55"/>
      <c r="Q33" s="55"/>
      <c r="R33" s="55"/>
      <c r="S33" s="55"/>
      <c r="T33" s="54" t="s">
        <v>27</v>
      </c>
      <c r="U33" s="55"/>
      <c r="V33" s="55"/>
      <c r="W33" s="54" t="s">
        <v>28</v>
      </c>
      <c r="X33" s="55"/>
      <c r="Y33" s="55"/>
      <c r="Z33" s="55"/>
      <c r="AA33" s="54" t="s">
        <v>44</v>
      </c>
      <c r="AB33" s="55"/>
      <c r="AC33" s="54" t="s">
        <v>45</v>
      </c>
      <c r="AD33" s="55"/>
      <c r="AE33" s="54" t="s">
        <v>46</v>
      </c>
      <c r="AF33" s="55"/>
      <c r="AG33" s="54" t="s">
        <v>47</v>
      </c>
      <c r="AH33" s="55"/>
      <c r="AI33" s="54" t="s">
        <v>29</v>
      </c>
      <c r="AJ33" s="55"/>
      <c r="AK33" s="55"/>
      <c r="AL33" s="54" t="s">
        <v>30</v>
      </c>
      <c r="AM33" s="55"/>
      <c r="AN33" s="55"/>
      <c r="AO33" s="55"/>
      <c r="AP33" s="55"/>
      <c r="AQ33" s="55"/>
      <c r="AR33" s="55"/>
      <c r="AW33" s="3"/>
      <c r="AZ33" s="11"/>
      <c r="BA33" s="11"/>
      <c r="BB33" s="15"/>
    </row>
    <row r="34" spans="3:54" ht="118.5" customHeight="1" x14ac:dyDescent="0.25">
      <c r="D34" s="112" t="s">
        <v>42</v>
      </c>
      <c r="E34" s="113"/>
      <c r="F34" s="113"/>
      <c r="G34" s="113"/>
      <c r="H34" s="113"/>
      <c r="I34" s="113"/>
      <c r="J34" s="113"/>
      <c r="K34" s="113"/>
      <c r="L34" s="113"/>
      <c r="M34" s="114" t="s">
        <v>59</v>
      </c>
      <c r="N34" s="115"/>
      <c r="O34" s="115"/>
      <c r="P34" s="115"/>
      <c r="Q34" s="115"/>
      <c r="R34" s="115"/>
      <c r="S34" s="115"/>
      <c r="T34" s="116">
        <v>2</v>
      </c>
      <c r="U34" s="117"/>
      <c r="V34" s="117"/>
      <c r="W34" s="118">
        <f>+D28</f>
        <v>100191553</v>
      </c>
      <c r="X34" s="119"/>
      <c r="Y34" s="119"/>
      <c r="Z34" s="120"/>
      <c r="AA34" s="121" t="s">
        <v>61</v>
      </c>
      <c r="AB34" s="122"/>
      <c r="AC34" s="103">
        <v>20179000.300000001</v>
      </c>
      <c r="AD34" s="104"/>
      <c r="AE34" s="105">
        <v>2</v>
      </c>
      <c r="AF34" s="106"/>
      <c r="AG34" s="94">
        <f>AD28</f>
        <v>16323696.5</v>
      </c>
      <c r="AH34" s="109"/>
      <c r="AI34" s="110">
        <f>+AE34/AA34</f>
        <v>1</v>
      </c>
      <c r="AJ34" s="111"/>
      <c r="AK34" s="111"/>
      <c r="AL34" s="107">
        <f>+AG34/AC34</f>
        <v>0.80894475728810011</v>
      </c>
      <c r="AM34" s="108"/>
      <c r="AN34" s="108"/>
      <c r="AO34" s="108"/>
      <c r="AP34" s="108"/>
      <c r="AQ34" s="108"/>
      <c r="AR34" s="108"/>
      <c r="AV34" s="22"/>
      <c r="BB34" s="15"/>
    </row>
    <row r="35" spans="3:54" ht="25.5" customHeight="1" x14ac:dyDescent="0.25">
      <c r="D35" s="123" t="s">
        <v>52</v>
      </c>
      <c r="E35" s="123"/>
      <c r="F35" s="123"/>
      <c r="G35" s="123"/>
      <c r="H35" s="123"/>
      <c r="I35" s="123"/>
      <c r="J35" s="123"/>
      <c r="K35" s="123"/>
      <c r="L35" s="123"/>
      <c r="AF35" s="12"/>
      <c r="AG35" s="12"/>
      <c r="AK35" s="4"/>
      <c r="AL35" s="3"/>
      <c r="AV35" s="20"/>
      <c r="AX35" s="5"/>
    </row>
    <row r="36" spans="3:54" x14ac:dyDescent="0.25">
      <c r="AK36" s="11"/>
      <c r="AV36" s="4"/>
    </row>
    <row r="37" spans="3:54" ht="17.100000000000001" customHeight="1" x14ac:dyDescent="0.25">
      <c r="D37" s="78" t="s">
        <v>54</v>
      </c>
      <c r="E37" s="46"/>
      <c r="F37" s="46"/>
      <c r="G37" s="46"/>
      <c r="H37" s="46"/>
      <c r="I37" s="46"/>
      <c r="J37" s="46"/>
      <c r="K37" s="46"/>
      <c r="L37" s="46"/>
      <c r="M37" s="46"/>
      <c r="N37" s="46"/>
      <c r="O37" s="46"/>
      <c r="P37" s="46"/>
      <c r="Q37" s="46"/>
      <c r="R37" s="46"/>
      <c r="S37" s="46"/>
      <c r="T37" s="46"/>
      <c r="U37" s="46"/>
      <c r="V37" s="46"/>
      <c r="W37" s="46"/>
      <c r="X37" s="46"/>
      <c r="Y37" s="46"/>
      <c r="Z37" s="46"/>
      <c r="AA37" s="46"/>
      <c r="AB37" s="46"/>
      <c r="AC37" s="46"/>
      <c r="AD37" s="46"/>
      <c r="AE37" s="46"/>
      <c r="AF37" s="46"/>
      <c r="AG37" s="46"/>
      <c r="AH37" s="46"/>
      <c r="AI37" s="46"/>
      <c r="AJ37" s="46"/>
      <c r="AK37" s="46"/>
      <c r="AL37" s="46"/>
      <c r="AM37" s="46"/>
      <c r="AN37" s="46"/>
      <c r="AO37" s="46"/>
      <c r="AP37" s="46"/>
      <c r="AQ37" s="46"/>
      <c r="AR37" s="46"/>
      <c r="AV37" s="14"/>
    </row>
    <row r="38" spans="3:54" x14ac:dyDescent="0.25">
      <c r="AV38" s="21"/>
    </row>
    <row r="39" spans="3:54" ht="29.45" customHeight="1" x14ac:dyDescent="0.25">
      <c r="L39" s="124" t="s">
        <v>31</v>
      </c>
      <c r="M39" s="46"/>
      <c r="N39" s="46"/>
      <c r="O39" s="46"/>
      <c r="P39" s="46"/>
      <c r="Q39" s="46"/>
      <c r="R39" s="46"/>
      <c r="S39" s="46"/>
      <c r="T39" s="46"/>
      <c r="V39" s="124" t="s">
        <v>36</v>
      </c>
      <c r="W39" s="46"/>
      <c r="X39" s="46"/>
      <c r="Y39" s="46"/>
      <c r="Z39" s="46"/>
      <c r="AA39" s="46"/>
      <c r="AB39" s="46"/>
      <c r="AC39" s="46"/>
      <c r="AD39" s="46"/>
      <c r="AE39" s="46"/>
      <c r="AF39" s="46"/>
      <c r="AG39" s="46"/>
      <c r="AH39" s="46"/>
      <c r="AI39" s="46"/>
      <c r="AJ39" s="46"/>
      <c r="AK39" s="46"/>
      <c r="AL39" s="46"/>
      <c r="AM39" s="46"/>
      <c r="AN39" s="46"/>
      <c r="AO39" s="46"/>
      <c r="AP39" s="46"/>
      <c r="AQ39" s="46"/>
      <c r="AR39" s="46"/>
      <c r="AV39" s="19"/>
    </row>
    <row r="40" spans="3:54" ht="18" customHeight="1" x14ac:dyDescent="0.25">
      <c r="L40" s="51" t="s">
        <v>32</v>
      </c>
      <c r="M40" s="46"/>
      <c r="N40" s="46"/>
      <c r="O40" s="46"/>
      <c r="P40" s="46"/>
      <c r="Q40" s="46"/>
      <c r="R40" s="46"/>
      <c r="S40" s="46"/>
      <c r="T40" s="46"/>
      <c r="U40" s="46"/>
      <c r="V40" s="46"/>
      <c r="W40" s="46"/>
      <c r="X40" s="46"/>
      <c r="Y40" s="46"/>
      <c r="Z40" s="46"/>
      <c r="AA40" s="46"/>
      <c r="AB40" s="46"/>
      <c r="AC40" s="46"/>
      <c r="AD40" s="46"/>
      <c r="AE40" s="46"/>
      <c r="AF40" s="46"/>
      <c r="AG40" s="46"/>
      <c r="AH40" s="46"/>
      <c r="AI40" s="46"/>
      <c r="AJ40" s="46"/>
      <c r="AK40" s="46"/>
      <c r="AL40" s="46"/>
      <c r="AM40" s="46"/>
      <c r="AN40" s="46"/>
      <c r="AO40" s="46"/>
      <c r="AP40" s="46"/>
      <c r="AQ40" s="46"/>
      <c r="AR40" s="46"/>
    </row>
    <row r="41" spans="3:54" ht="70.5" customHeight="1" x14ac:dyDescent="0.25">
      <c r="L41" s="56" t="s">
        <v>39</v>
      </c>
      <c r="M41" s="56"/>
      <c r="N41" s="56"/>
      <c r="O41" s="56"/>
      <c r="P41" s="56"/>
      <c r="Q41" s="56"/>
      <c r="R41" s="56"/>
      <c r="S41" s="56"/>
      <c r="T41" s="56"/>
      <c r="U41" s="56"/>
      <c r="V41" s="56"/>
      <c r="W41" s="56"/>
      <c r="X41" s="56"/>
      <c r="Y41" s="56"/>
      <c r="Z41" s="56"/>
      <c r="AA41" s="56"/>
      <c r="AB41" s="56"/>
      <c r="AC41" s="56"/>
      <c r="AD41" s="56"/>
      <c r="AE41" s="56"/>
      <c r="AF41" s="56"/>
      <c r="AG41" s="56"/>
      <c r="AH41" s="56"/>
      <c r="AI41" s="56"/>
      <c r="AJ41" s="56"/>
      <c r="AK41" s="56"/>
      <c r="AL41" s="56"/>
      <c r="AV41" s="21"/>
    </row>
    <row r="42" spans="3:54" ht="67.5" customHeight="1" x14ac:dyDescent="0.25">
      <c r="L42" s="56" t="s">
        <v>77</v>
      </c>
      <c r="M42" s="53"/>
      <c r="N42" s="53"/>
      <c r="O42" s="53"/>
      <c r="P42" s="53"/>
      <c r="Q42" s="53"/>
      <c r="R42" s="53"/>
      <c r="S42" s="53"/>
      <c r="T42" s="53"/>
      <c r="U42" s="53"/>
      <c r="V42" s="53"/>
      <c r="W42" s="53"/>
      <c r="X42" s="53"/>
      <c r="Y42" s="53"/>
      <c r="Z42" s="53"/>
      <c r="AA42" s="53"/>
      <c r="AB42" s="53"/>
      <c r="AC42" s="53"/>
      <c r="AD42" s="53"/>
      <c r="AE42" s="53"/>
      <c r="AF42" s="53"/>
      <c r="AG42" s="53"/>
      <c r="AH42" s="53"/>
      <c r="AI42" s="53"/>
      <c r="AJ42" s="53"/>
      <c r="AK42" s="53"/>
      <c r="AL42" s="53"/>
      <c r="AM42" s="53"/>
      <c r="AN42" s="53"/>
      <c r="AO42" s="53"/>
      <c r="AP42" s="53"/>
      <c r="AQ42" s="53"/>
      <c r="AR42" s="53"/>
      <c r="AS42" s="53"/>
    </row>
    <row r="43" spans="3:54" ht="15.75" customHeight="1" x14ac:dyDescent="0.25">
      <c r="L43" s="51" t="s">
        <v>75</v>
      </c>
      <c r="M43" s="46"/>
      <c r="N43" s="46"/>
      <c r="O43" s="46"/>
      <c r="P43" s="46"/>
      <c r="Q43" s="46"/>
      <c r="R43" s="46"/>
      <c r="S43" s="46"/>
      <c r="T43" s="46"/>
      <c r="U43" s="46"/>
      <c r="V43" s="46"/>
      <c r="W43" s="46"/>
      <c r="X43" s="46"/>
      <c r="Y43" s="46"/>
      <c r="Z43" s="46"/>
      <c r="AA43" s="46"/>
      <c r="AB43" s="46"/>
      <c r="AC43" s="46"/>
      <c r="AD43" s="46"/>
      <c r="AE43" s="46"/>
      <c r="AF43" s="46"/>
      <c r="AG43" s="46"/>
      <c r="AH43" s="46"/>
      <c r="AI43" s="46"/>
      <c r="AJ43" s="46"/>
      <c r="AK43" s="46"/>
      <c r="AL43" s="46"/>
      <c r="AM43" s="46"/>
      <c r="AN43" s="46"/>
      <c r="AO43" s="46"/>
      <c r="AP43" s="46"/>
      <c r="AQ43" s="46"/>
      <c r="AR43" s="46"/>
      <c r="AS43" s="46"/>
      <c r="AT43" s="46"/>
    </row>
    <row r="44" spans="3:54" ht="35.25" customHeight="1" x14ac:dyDescent="0.25">
      <c r="L44" s="127" t="s">
        <v>63</v>
      </c>
      <c r="M44" s="127"/>
      <c r="N44" s="127"/>
      <c r="O44" s="127"/>
      <c r="P44" s="127"/>
      <c r="Q44" s="127"/>
      <c r="R44" s="127"/>
      <c r="S44" s="127"/>
      <c r="T44" s="127"/>
      <c r="U44" s="127"/>
      <c r="V44" s="127"/>
      <c r="W44" s="127"/>
      <c r="X44" s="127"/>
      <c r="Y44" s="127"/>
      <c r="Z44" s="127"/>
      <c r="AA44" s="127"/>
      <c r="AB44" s="127"/>
      <c r="AC44" s="127"/>
      <c r="AD44" s="127"/>
      <c r="AE44" s="127"/>
      <c r="AF44" s="127"/>
      <c r="AG44" s="127"/>
      <c r="AH44" s="127"/>
      <c r="AI44" s="127"/>
      <c r="AJ44" s="127"/>
      <c r="AK44" s="127"/>
      <c r="AL44" s="127"/>
    </row>
    <row r="45" spans="3:54" ht="33" customHeight="1" x14ac:dyDescent="0.25">
      <c r="K45" s="125" t="s">
        <v>64</v>
      </c>
      <c r="L45" s="126"/>
      <c r="M45" s="126"/>
      <c r="N45" s="126"/>
      <c r="O45" s="126"/>
      <c r="P45" s="126"/>
      <c r="Q45" s="126"/>
      <c r="R45" s="126"/>
      <c r="S45" s="126"/>
      <c r="T45" s="126"/>
      <c r="U45" s="126"/>
      <c r="V45" s="126"/>
      <c r="W45" s="126"/>
      <c r="X45" s="126"/>
      <c r="Y45" s="126"/>
      <c r="Z45" s="126"/>
      <c r="AA45" s="126"/>
      <c r="AB45" s="126"/>
      <c r="AC45" s="126"/>
      <c r="AD45" s="126"/>
      <c r="AE45" s="126"/>
      <c r="AF45" s="126"/>
      <c r="AG45" s="126"/>
      <c r="AH45" s="126"/>
      <c r="AI45" s="126"/>
      <c r="AJ45" s="126"/>
      <c r="AK45" s="126"/>
      <c r="AL45" s="126"/>
      <c r="AM45" s="126"/>
      <c r="AN45" s="126"/>
      <c r="AO45" s="126"/>
      <c r="AP45" s="126"/>
      <c r="AQ45" s="126"/>
      <c r="AR45" s="126"/>
      <c r="AS45" s="126"/>
      <c r="AT45" s="126"/>
    </row>
    <row r="46" spans="3:54" ht="12.75" customHeight="1" x14ac:dyDescent="0.25">
      <c r="C46" s="78"/>
      <c r="D46" s="46"/>
      <c r="E46" s="46"/>
      <c r="F46" s="46"/>
      <c r="G46" s="46"/>
      <c r="H46" s="46"/>
      <c r="I46" s="46"/>
      <c r="J46" s="46"/>
      <c r="K46" s="46"/>
      <c r="L46" s="46"/>
      <c r="M46" s="46"/>
      <c r="N46" s="46"/>
      <c r="O46" s="46"/>
      <c r="P46" s="46"/>
      <c r="Q46" s="46"/>
      <c r="R46" s="46"/>
      <c r="S46" s="46"/>
      <c r="T46" s="46"/>
      <c r="U46" s="46"/>
      <c r="V46" s="46"/>
      <c r="W46" s="46"/>
      <c r="X46" s="46"/>
      <c r="Y46" s="46"/>
      <c r="Z46" s="46"/>
      <c r="AA46" s="46"/>
      <c r="AB46" s="46"/>
      <c r="AC46" s="46"/>
      <c r="AD46" s="46"/>
      <c r="AE46" s="46"/>
      <c r="AF46" s="46"/>
      <c r="AG46" s="46"/>
      <c r="AH46" s="46"/>
      <c r="AI46" s="46"/>
      <c r="AJ46" s="46"/>
      <c r="AK46" s="46"/>
      <c r="AL46" s="46"/>
      <c r="AM46" s="46"/>
      <c r="AN46" s="46"/>
      <c r="AO46" s="46"/>
      <c r="AP46" s="46"/>
      <c r="AQ46" s="46"/>
      <c r="AR46" s="46"/>
      <c r="AS46" s="46"/>
    </row>
    <row r="47" spans="3:54" ht="16.5" x14ac:dyDescent="0.25">
      <c r="F47" s="23"/>
      <c r="G47" s="23"/>
      <c r="H47" s="23"/>
      <c r="I47" s="23"/>
      <c r="J47" s="23"/>
      <c r="K47" s="23"/>
      <c r="L47" s="25">
        <f>AC34</f>
        <v>20179000.300000001</v>
      </c>
      <c r="M47" s="26"/>
      <c r="N47" s="26" t="s">
        <v>56</v>
      </c>
      <c r="O47" s="26"/>
      <c r="P47" s="26"/>
      <c r="Q47" s="26"/>
      <c r="R47" s="26"/>
      <c r="S47" s="26"/>
      <c r="T47" s="26"/>
      <c r="U47" s="26"/>
      <c r="V47" s="26"/>
      <c r="W47" s="26"/>
      <c r="X47" s="26"/>
      <c r="Y47" s="26"/>
      <c r="Z47" s="26"/>
      <c r="AA47" s="26"/>
      <c r="AB47" s="26"/>
      <c r="AC47" s="26"/>
      <c r="AD47" s="59">
        <f>ABS(L54/L49)</f>
        <v>0.50634424711225079</v>
      </c>
      <c r="AE47" s="23"/>
      <c r="AF47" s="23"/>
      <c r="AG47" s="23"/>
      <c r="AH47" s="23"/>
      <c r="AI47" s="23"/>
      <c r="AJ47" s="23"/>
      <c r="AK47" s="23"/>
      <c r="AL47" s="23"/>
      <c r="AW47" s="11"/>
    </row>
    <row r="48" spans="3:54" ht="16.5" x14ac:dyDescent="0.25">
      <c r="E48" s="24"/>
      <c r="F48" s="23"/>
      <c r="G48" s="23"/>
      <c r="H48" s="23"/>
      <c r="I48" s="23"/>
      <c r="J48" s="23"/>
      <c r="K48" s="23"/>
      <c r="L48" s="25">
        <f>AG34</f>
        <v>16323696.5</v>
      </c>
      <c r="M48" s="26"/>
      <c r="N48" s="26" t="s">
        <v>57</v>
      </c>
      <c r="O48" s="26"/>
      <c r="P48" s="26"/>
      <c r="Q48" s="26"/>
      <c r="R48" s="26"/>
      <c r="S48" s="26"/>
      <c r="T48" s="26"/>
      <c r="U48" s="26"/>
      <c r="V48" s="26"/>
      <c r="W48" s="26"/>
      <c r="X48" s="26"/>
      <c r="Y48" s="26"/>
      <c r="Z48" s="26"/>
      <c r="AA48" s="26"/>
      <c r="AB48" s="26"/>
      <c r="AC48" s="26"/>
      <c r="AD48" s="60"/>
      <c r="AE48" s="23"/>
      <c r="AF48" s="24"/>
      <c r="AG48" s="23"/>
      <c r="AH48" s="23"/>
      <c r="AI48" s="23"/>
      <c r="AJ48" s="23"/>
      <c r="AK48" s="23"/>
      <c r="AL48" s="23"/>
      <c r="AM48" s="23"/>
      <c r="AN48" s="23"/>
      <c r="AO48" s="23"/>
      <c r="AP48" s="23"/>
      <c r="AQ48" s="23"/>
      <c r="AR48" s="23"/>
      <c r="AS48" s="23"/>
      <c r="AT48" s="23"/>
      <c r="AW48" s="11"/>
    </row>
    <row r="49" spans="5:53" ht="16.5" x14ac:dyDescent="0.25">
      <c r="E49" s="24"/>
      <c r="F49" s="23"/>
      <c r="G49" s="23"/>
      <c r="H49" s="23"/>
      <c r="I49" s="23"/>
      <c r="J49" s="23"/>
      <c r="K49" s="23"/>
      <c r="L49" s="27">
        <f>L47-L48</f>
        <v>3855303.8000000007</v>
      </c>
      <c r="M49" s="40">
        <f>ABS(L49/L47)</f>
        <v>0.19105524271189989</v>
      </c>
      <c r="N49" s="26" t="s">
        <v>58</v>
      </c>
      <c r="O49" s="26"/>
      <c r="P49" s="26"/>
      <c r="Q49" s="26"/>
      <c r="R49" s="26"/>
      <c r="S49" s="26"/>
      <c r="T49" s="26"/>
      <c r="U49" s="26"/>
      <c r="V49" s="26"/>
      <c r="W49" s="26"/>
      <c r="X49" s="26"/>
      <c r="Y49" s="26"/>
      <c r="Z49" s="26"/>
      <c r="AA49" s="26"/>
      <c r="AB49" s="26"/>
      <c r="AC49" s="26"/>
      <c r="AD49" s="60"/>
      <c r="AE49" s="23"/>
      <c r="AF49" s="24"/>
      <c r="AG49" s="23"/>
      <c r="AH49" s="23"/>
      <c r="AI49" s="23"/>
      <c r="AJ49" s="23"/>
      <c r="AK49" s="23"/>
      <c r="AL49" s="23"/>
      <c r="AM49" s="23"/>
      <c r="AN49" s="23"/>
      <c r="AO49" s="23"/>
      <c r="AP49" s="23"/>
      <c r="AQ49" s="23"/>
      <c r="AR49" s="23"/>
      <c r="AS49" s="23"/>
      <c r="AT49" s="23"/>
      <c r="AW49" s="11"/>
    </row>
    <row r="50" spans="5:53" ht="60" customHeight="1" x14ac:dyDescent="0.25">
      <c r="E50" s="24"/>
      <c r="F50" s="23"/>
      <c r="G50" s="23"/>
      <c r="H50" s="23"/>
      <c r="I50" s="23"/>
      <c r="J50" s="23"/>
      <c r="K50" s="23"/>
      <c r="L50" s="25">
        <f>90000+50000+250000+105000+138000+45000</f>
        <v>678000</v>
      </c>
      <c r="M50" s="48" t="s">
        <v>69</v>
      </c>
      <c r="N50" s="65" t="s">
        <v>68</v>
      </c>
      <c r="O50" s="66"/>
      <c r="P50" s="66"/>
      <c r="Q50" s="66"/>
      <c r="R50" s="66"/>
      <c r="S50" s="66"/>
      <c r="T50" s="66"/>
      <c r="U50" s="66"/>
      <c r="V50" s="66"/>
      <c r="W50" s="66"/>
      <c r="X50" s="66"/>
      <c r="Y50" s="66"/>
      <c r="Z50" s="66"/>
      <c r="AA50" s="66"/>
      <c r="AB50" s="67"/>
      <c r="AC50" s="26"/>
      <c r="AD50" s="60"/>
      <c r="AE50" s="23"/>
      <c r="AF50" s="24"/>
      <c r="AG50" s="23"/>
      <c r="AH50" s="23"/>
      <c r="AI50" s="23"/>
      <c r="AJ50" s="23"/>
      <c r="AK50" s="23"/>
      <c r="AL50" s="23"/>
      <c r="AM50" s="23"/>
      <c r="AN50" s="23"/>
      <c r="AO50" s="23"/>
      <c r="AP50" s="23"/>
      <c r="AQ50" s="23"/>
      <c r="AR50" s="23"/>
      <c r="AS50" s="23"/>
      <c r="AT50" s="23"/>
      <c r="AW50" s="11"/>
      <c r="AX50" s="4"/>
      <c r="AZ50" s="15"/>
    </row>
    <row r="51" spans="5:53" ht="37.5" customHeight="1" x14ac:dyDescent="0.25">
      <c r="E51" s="24"/>
      <c r="F51" s="23"/>
      <c r="G51" s="23"/>
      <c r="H51" s="23"/>
      <c r="I51" s="23"/>
      <c r="J51" s="23"/>
      <c r="K51" s="23"/>
      <c r="L51" s="25">
        <f>150000+560000</f>
        <v>710000</v>
      </c>
      <c r="M51" s="49"/>
      <c r="N51" s="65" t="s">
        <v>76</v>
      </c>
      <c r="O51" s="66"/>
      <c r="P51" s="66"/>
      <c r="Q51" s="66"/>
      <c r="R51" s="66"/>
      <c r="S51" s="66"/>
      <c r="T51" s="66"/>
      <c r="U51" s="66"/>
      <c r="V51" s="66"/>
      <c r="W51" s="66"/>
      <c r="X51" s="66"/>
      <c r="Y51" s="66"/>
      <c r="Z51" s="66"/>
      <c r="AA51" s="66"/>
      <c r="AB51" s="67"/>
      <c r="AC51" s="28"/>
      <c r="AD51" s="60"/>
      <c r="AE51" s="23"/>
      <c r="AF51" s="24"/>
      <c r="AG51" s="23"/>
      <c r="AH51" s="23"/>
      <c r="AI51" s="23"/>
      <c r="AJ51" s="23"/>
      <c r="AK51" s="23"/>
      <c r="AL51" s="23"/>
      <c r="AM51" s="23"/>
      <c r="AN51" s="23"/>
      <c r="AO51" s="23"/>
      <c r="AP51" s="23"/>
      <c r="AQ51" s="23"/>
      <c r="AR51" s="23"/>
      <c r="AS51" s="23"/>
      <c r="AT51" s="23"/>
      <c r="AW51" s="16"/>
    </row>
    <row r="52" spans="5:53" ht="37.5" customHeight="1" x14ac:dyDescent="0.25">
      <c r="E52" s="24"/>
      <c r="F52" s="23"/>
      <c r="G52" s="23"/>
      <c r="H52" s="23"/>
      <c r="I52" s="23"/>
      <c r="J52" s="23"/>
      <c r="K52" s="23"/>
      <c r="L52" s="25">
        <f>95000+78000+36000+224110.9</f>
        <v>433110.9</v>
      </c>
      <c r="M52" s="49"/>
      <c r="N52" s="65" t="s">
        <v>73</v>
      </c>
      <c r="O52" s="66"/>
      <c r="P52" s="66"/>
      <c r="Q52" s="66"/>
      <c r="R52" s="66"/>
      <c r="S52" s="66"/>
      <c r="T52" s="66"/>
      <c r="U52" s="66"/>
      <c r="V52" s="66"/>
      <c r="W52" s="66"/>
      <c r="X52" s="66"/>
      <c r="Y52" s="66"/>
      <c r="Z52" s="66"/>
      <c r="AA52" s="66"/>
      <c r="AB52" s="67"/>
      <c r="AC52" s="28"/>
      <c r="AD52" s="60"/>
      <c r="AE52" s="23"/>
      <c r="AF52" s="24"/>
      <c r="AG52" s="23"/>
      <c r="AH52" s="23"/>
      <c r="AI52" s="23"/>
      <c r="AJ52" s="23"/>
      <c r="AK52" s="23"/>
      <c r="AL52" s="23"/>
      <c r="AM52" s="23"/>
      <c r="AN52" s="23"/>
      <c r="AO52" s="23"/>
      <c r="AP52" s="23"/>
      <c r="AQ52" s="23"/>
      <c r="AR52" s="23"/>
      <c r="AS52" s="23"/>
      <c r="AT52" s="23"/>
      <c r="AW52" s="16"/>
    </row>
    <row r="53" spans="5:53" ht="37.5" customHeight="1" x14ac:dyDescent="0.25">
      <c r="E53" s="24"/>
      <c r="F53" s="23"/>
      <c r="G53" s="23"/>
      <c r="H53" s="23"/>
      <c r="I53" s="23"/>
      <c r="J53" s="23"/>
      <c r="K53" s="23"/>
      <c r="L53" s="25">
        <v>131000</v>
      </c>
      <c r="M53" s="50"/>
      <c r="N53" s="65" t="s">
        <v>65</v>
      </c>
      <c r="O53" s="66"/>
      <c r="P53" s="66"/>
      <c r="Q53" s="66"/>
      <c r="R53" s="66"/>
      <c r="S53" s="66"/>
      <c r="T53" s="66"/>
      <c r="U53" s="66"/>
      <c r="V53" s="66"/>
      <c r="W53" s="66"/>
      <c r="X53" s="66"/>
      <c r="Y53" s="66"/>
      <c r="Z53" s="66"/>
      <c r="AA53" s="66"/>
      <c r="AB53" s="67"/>
      <c r="AC53" s="28"/>
      <c r="AD53" s="60"/>
      <c r="AE53" s="23"/>
      <c r="AF53" s="24"/>
      <c r="AG53" s="23"/>
      <c r="AH53" s="23"/>
      <c r="AI53" s="23"/>
      <c r="AJ53" s="23"/>
      <c r="AK53" s="23"/>
      <c r="AL53" s="23"/>
      <c r="AM53" s="23"/>
      <c r="AN53" s="23"/>
      <c r="AO53" s="23"/>
      <c r="AP53" s="23"/>
      <c r="AQ53" s="23"/>
      <c r="AR53" s="23"/>
      <c r="AS53" s="23"/>
      <c r="AT53" s="23"/>
      <c r="AW53" s="16"/>
    </row>
    <row r="54" spans="5:53" ht="16.5" x14ac:dyDescent="0.25">
      <c r="E54" s="24"/>
      <c r="F54" s="23"/>
      <c r="G54" s="23"/>
      <c r="H54" s="23"/>
      <c r="I54" s="23"/>
      <c r="J54" s="23"/>
      <c r="K54" s="23"/>
      <c r="L54" s="29">
        <f>SUM(L50:L53)</f>
        <v>1952110.9</v>
      </c>
      <c r="M54" s="26"/>
      <c r="N54" s="62"/>
      <c r="O54" s="63"/>
      <c r="P54" s="63"/>
      <c r="Q54" s="63"/>
      <c r="R54" s="63"/>
      <c r="S54" s="63"/>
      <c r="T54" s="63"/>
      <c r="U54" s="63"/>
      <c r="V54" s="63"/>
      <c r="W54" s="63"/>
      <c r="X54" s="63"/>
      <c r="Y54" s="63"/>
      <c r="Z54" s="63"/>
      <c r="AA54" s="63"/>
      <c r="AB54" s="64"/>
      <c r="AC54" s="28"/>
      <c r="AD54" s="61"/>
      <c r="AE54" s="23"/>
      <c r="AF54" s="24"/>
      <c r="AG54" s="23"/>
      <c r="AH54" s="23"/>
      <c r="AI54" s="23"/>
      <c r="AJ54" s="23"/>
      <c r="AK54" s="23"/>
      <c r="AL54" s="23"/>
      <c r="AM54" s="23"/>
      <c r="AN54" s="23"/>
      <c r="AO54" s="23"/>
      <c r="AP54" s="23"/>
      <c r="AQ54" s="23"/>
      <c r="AR54" s="23"/>
      <c r="AS54" s="23"/>
      <c r="AT54" s="23"/>
      <c r="AW54" s="16"/>
    </row>
    <row r="55" spans="5:53" ht="16.5" x14ac:dyDescent="0.25">
      <c r="E55" s="24"/>
      <c r="F55" s="23"/>
      <c r="G55" s="23"/>
      <c r="H55" s="23"/>
      <c r="I55" s="23"/>
      <c r="J55" s="23"/>
      <c r="K55" s="23"/>
      <c r="L55" s="23"/>
      <c r="M55" s="23"/>
      <c r="N55" s="30"/>
      <c r="O55" s="30"/>
      <c r="P55" s="30"/>
      <c r="Q55" s="30"/>
      <c r="R55" s="30"/>
      <c r="S55" s="30"/>
      <c r="T55" s="30"/>
      <c r="U55" s="30"/>
      <c r="V55" s="30"/>
      <c r="W55" s="30"/>
      <c r="X55" s="30"/>
      <c r="Y55" s="30"/>
      <c r="Z55" s="30"/>
      <c r="AA55" s="30"/>
      <c r="AB55" s="30"/>
      <c r="AC55" s="30"/>
      <c r="AD55" s="23"/>
      <c r="AE55" s="23"/>
      <c r="AF55" s="24"/>
      <c r="AG55" s="23"/>
      <c r="AH55" s="23"/>
      <c r="AI55" s="23"/>
      <c r="AJ55" s="23"/>
      <c r="AK55" s="23"/>
      <c r="AL55" s="23"/>
      <c r="AM55" s="23"/>
      <c r="AN55" s="23"/>
      <c r="AO55" s="23"/>
      <c r="AP55" s="23"/>
      <c r="AQ55" s="23"/>
      <c r="AR55" s="23"/>
      <c r="AS55" s="23"/>
      <c r="AT55" s="23"/>
      <c r="AW55" s="11"/>
    </row>
    <row r="56" spans="5:53" ht="60" customHeight="1" x14ac:dyDescent="0.25">
      <c r="E56" s="24"/>
      <c r="F56" s="23"/>
      <c r="G56" s="23"/>
      <c r="H56" s="23"/>
      <c r="I56" s="23"/>
      <c r="J56" s="23"/>
      <c r="K56" s="23"/>
      <c r="L56" s="32">
        <f>260800+771000+108000</f>
        <v>1139800</v>
      </c>
      <c r="M56" s="42" t="s">
        <v>70</v>
      </c>
      <c r="N56" s="70" t="s">
        <v>74</v>
      </c>
      <c r="O56" s="71"/>
      <c r="P56" s="71"/>
      <c r="Q56" s="71"/>
      <c r="R56" s="71"/>
      <c r="S56" s="71"/>
      <c r="T56" s="71"/>
      <c r="U56" s="71"/>
      <c r="V56" s="71"/>
      <c r="W56" s="71"/>
      <c r="X56" s="71"/>
      <c r="Y56" s="71"/>
      <c r="Z56" s="71"/>
      <c r="AA56" s="71"/>
      <c r="AB56" s="72"/>
      <c r="AC56" s="33"/>
      <c r="AD56" s="69">
        <f>ABS(L58/L49)</f>
        <v>0.35377520702778331</v>
      </c>
      <c r="AE56" s="23"/>
      <c r="AF56" s="24"/>
      <c r="AG56" s="23"/>
      <c r="AH56" s="23"/>
      <c r="AI56" s="23"/>
      <c r="AJ56" s="23"/>
      <c r="AK56" s="23"/>
      <c r="AL56" s="23"/>
      <c r="AM56" s="23"/>
      <c r="AN56" s="23"/>
      <c r="AO56" s="23"/>
      <c r="AP56" s="23"/>
      <c r="AQ56" s="23"/>
      <c r="AR56" s="23"/>
      <c r="AS56" s="23"/>
      <c r="AT56" s="23"/>
      <c r="AW56" s="16"/>
      <c r="BA56" s="15"/>
    </row>
    <row r="57" spans="5:53" ht="60" customHeight="1" x14ac:dyDescent="0.25">
      <c r="E57" s="24"/>
      <c r="F57" s="23"/>
      <c r="G57" s="23"/>
      <c r="H57" s="23"/>
      <c r="I57" s="23"/>
      <c r="J57" s="23"/>
      <c r="K57" s="23"/>
      <c r="L57" s="32">
        <v>224110.9</v>
      </c>
      <c r="M57" s="43"/>
      <c r="N57" s="73"/>
      <c r="O57" s="74"/>
      <c r="P57" s="74"/>
      <c r="Q57" s="74"/>
      <c r="R57" s="74"/>
      <c r="S57" s="74"/>
      <c r="T57" s="74"/>
      <c r="U57" s="74"/>
      <c r="V57" s="74"/>
      <c r="W57" s="74"/>
      <c r="X57" s="74"/>
      <c r="Y57" s="74"/>
      <c r="Z57" s="74"/>
      <c r="AA57" s="74"/>
      <c r="AB57" s="75"/>
      <c r="AC57" s="33"/>
      <c r="AD57" s="69"/>
      <c r="AE57" s="23"/>
      <c r="AF57" s="24"/>
      <c r="AG57" s="23"/>
      <c r="AH57" s="23"/>
      <c r="AI57" s="23"/>
      <c r="AJ57" s="23"/>
      <c r="AK57" s="23"/>
      <c r="AL57" s="23"/>
      <c r="AM57" s="23"/>
      <c r="AN57" s="23"/>
      <c r="AO57" s="23"/>
      <c r="AP57" s="23"/>
      <c r="AQ57" s="23"/>
      <c r="AR57" s="23"/>
      <c r="AS57" s="23"/>
      <c r="AT57" s="23"/>
      <c r="AW57" s="16"/>
      <c r="BA57" s="15"/>
    </row>
    <row r="58" spans="5:53" ht="21.75" customHeight="1" x14ac:dyDescent="0.25">
      <c r="E58" s="24"/>
      <c r="F58" s="23"/>
      <c r="G58" s="23"/>
      <c r="H58" s="23"/>
      <c r="I58" s="23"/>
      <c r="J58" s="23"/>
      <c r="K58" s="23"/>
      <c r="L58" s="29">
        <f>SUM(L56:L57)</f>
        <v>1363910.9</v>
      </c>
      <c r="M58" s="26"/>
      <c r="N58" s="62"/>
      <c r="O58" s="63"/>
      <c r="P58" s="63"/>
      <c r="Q58" s="63"/>
      <c r="R58" s="63"/>
      <c r="S58" s="63"/>
      <c r="T58" s="63"/>
      <c r="U58" s="63"/>
      <c r="V58" s="63"/>
      <c r="W58" s="63"/>
      <c r="X58" s="63"/>
      <c r="Y58" s="63"/>
      <c r="Z58" s="63"/>
      <c r="AA58" s="63"/>
      <c r="AB58" s="64"/>
      <c r="AC58" s="28"/>
      <c r="AD58" s="69"/>
      <c r="AE58" s="23"/>
      <c r="AF58" s="24"/>
      <c r="AG58" s="23"/>
      <c r="AH58" s="23"/>
      <c r="AI58" s="23"/>
      <c r="AJ58" s="23"/>
      <c r="AK58" s="23"/>
      <c r="AL58" s="23"/>
      <c r="AM58" s="23"/>
      <c r="AN58" s="23"/>
      <c r="AO58" s="23"/>
      <c r="AP58" s="23"/>
      <c r="AQ58" s="23"/>
      <c r="AR58" s="23"/>
      <c r="AS58" s="23"/>
      <c r="AT58" s="23"/>
      <c r="AW58" s="16"/>
      <c r="BA58" s="15"/>
    </row>
    <row r="59" spans="5:53" ht="16.5" customHeight="1" x14ac:dyDescent="0.25">
      <c r="E59" s="24"/>
      <c r="F59" s="23"/>
      <c r="G59" s="23"/>
      <c r="H59" s="23"/>
      <c r="I59" s="23"/>
      <c r="J59" s="23"/>
      <c r="K59" s="23"/>
      <c r="L59" s="36"/>
      <c r="M59" s="23"/>
      <c r="N59" s="37"/>
      <c r="O59" s="37"/>
      <c r="P59" s="37"/>
      <c r="Q59" s="37"/>
      <c r="R59" s="37"/>
      <c r="S59" s="37"/>
      <c r="T59" s="37"/>
      <c r="U59" s="37"/>
      <c r="V59" s="37"/>
      <c r="W59" s="37"/>
      <c r="X59" s="37"/>
      <c r="Y59" s="37"/>
      <c r="Z59" s="37"/>
      <c r="AA59" s="37"/>
      <c r="AB59" s="37"/>
      <c r="AC59" s="30"/>
      <c r="AD59" s="38"/>
      <c r="AE59" s="23"/>
      <c r="AF59" s="24"/>
      <c r="AG59" s="23"/>
      <c r="AH59" s="23"/>
      <c r="AI59" s="23"/>
      <c r="AJ59" s="23"/>
      <c r="AK59" s="23"/>
      <c r="AL59" s="23"/>
      <c r="AM59" s="23"/>
      <c r="AN59" s="23"/>
      <c r="AO59" s="23"/>
      <c r="AP59" s="23"/>
      <c r="AQ59" s="23"/>
      <c r="AR59" s="23"/>
      <c r="AS59" s="23"/>
      <c r="AT59" s="23"/>
      <c r="AW59" s="16"/>
      <c r="BA59" s="15"/>
    </row>
    <row r="60" spans="5:53" ht="60" customHeight="1" x14ac:dyDescent="0.25">
      <c r="E60" s="24"/>
      <c r="F60" s="23"/>
      <c r="G60" s="23"/>
      <c r="H60" s="23"/>
      <c r="I60" s="23"/>
      <c r="J60" s="23"/>
      <c r="K60" s="23"/>
      <c r="L60" s="32">
        <v>454282</v>
      </c>
      <c r="M60" s="39" t="s">
        <v>71</v>
      </c>
      <c r="N60" s="68" t="s">
        <v>66</v>
      </c>
      <c r="O60" s="68"/>
      <c r="P60" s="68"/>
      <c r="Q60" s="68"/>
      <c r="R60" s="68"/>
      <c r="S60" s="68"/>
      <c r="T60" s="68"/>
      <c r="U60" s="68"/>
      <c r="V60" s="68"/>
      <c r="W60" s="68"/>
      <c r="X60" s="68"/>
      <c r="Y60" s="68"/>
      <c r="Z60" s="68"/>
      <c r="AA60" s="68"/>
      <c r="AB60" s="68"/>
      <c r="AC60" s="33"/>
      <c r="AD60" s="59">
        <f>ABS(L61/L49)</f>
        <v>0.1178329967148114</v>
      </c>
      <c r="AE60" s="23"/>
      <c r="AF60" s="24"/>
      <c r="AG60" s="23"/>
      <c r="AH60" s="23"/>
      <c r="AI60" s="23"/>
      <c r="AJ60" s="23"/>
      <c r="AK60" s="23"/>
      <c r="AL60" s="23"/>
      <c r="AM60" s="23"/>
      <c r="AN60" s="23"/>
      <c r="AO60" s="23"/>
      <c r="AP60" s="23"/>
      <c r="AQ60" s="23"/>
      <c r="AR60" s="23"/>
      <c r="AS60" s="23"/>
      <c r="AT60" s="23"/>
      <c r="AW60" s="16"/>
      <c r="BA60" s="15"/>
    </row>
    <row r="61" spans="5:53" ht="21.75" customHeight="1" x14ac:dyDescent="0.25">
      <c r="E61" s="24"/>
      <c r="F61" s="23"/>
      <c r="G61" s="23"/>
      <c r="H61" s="23"/>
      <c r="I61" s="23"/>
      <c r="J61" s="23"/>
      <c r="K61" s="23"/>
      <c r="L61" s="29">
        <f>L60</f>
        <v>454282</v>
      </c>
      <c r="M61" s="26"/>
      <c r="N61" s="62"/>
      <c r="O61" s="63"/>
      <c r="P61" s="63"/>
      <c r="Q61" s="63"/>
      <c r="R61" s="63"/>
      <c r="S61" s="63"/>
      <c r="T61" s="63"/>
      <c r="U61" s="63"/>
      <c r="V61" s="63"/>
      <c r="W61" s="63"/>
      <c r="X61" s="63"/>
      <c r="Y61" s="63"/>
      <c r="Z61" s="63"/>
      <c r="AA61" s="63"/>
      <c r="AB61" s="64"/>
      <c r="AC61" s="28"/>
      <c r="AD61" s="61"/>
      <c r="AE61" s="23"/>
      <c r="AF61" s="24"/>
      <c r="AG61" s="23"/>
      <c r="AH61" s="23"/>
      <c r="AI61" s="23"/>
      <c r="AJ61" s="23"/>
      <c r="AK61" s="23"/>
      <c r="AL61" s="23"/>
      <c r="AM61" s="23"/>
      <c r="AN61" s="23"/>
      <c r="AO61" s="23"/>
      <c r="AP61" s="23"/>
      <c r="AQ61" s="23"/>
      <c r="AR61" s="23"/>
      <c r="AS61" s="23"/>
      <c r="AT61" s="23"/>
      <c r="AW61" s="16"/>
      <c r="BA61" s="15"/>
    </row>
    <row r="62" spans="5:53" ht="16.5" customHeight="1" x14ac:dyDescent="0.25">
      <c r="E62" s="34"/>
      <c r="F62" s="23"/>
      <c r="G62" s="23"/>
      <c r="H62" s="23"/>
      <c r="I62" s="23"/>
      <c r="J62" s="23"/>
      <c r="K62" s="23"/>
      <c r="L62" s="23"/>
      <c r="N62" s="30"/>
      <c r="O62" s="30"/>
      <c r="P62" s="30"/>
      <c r="Q62" s="30"/>
      <c r="R62" s="30"/>
      <c r="S62" s="30"/>
      <c r="T62" s="30"/>
      <c r="U62" s="30"/>
      <c r="V62" s="30"/>
      <c r="W62" s="30"/>
      <c r="X62" s="30"/>
      <c r="Y62" s="30"/>
      <c r="Z62" s="30"/>
      <c r="AA62" s="30"/>
      <c r="AB62" s="30"/>
      <c r="AC62" s="30"/>
      <c r="AD62" s="35"/>
      <c r="AE62" s="23"/>
      <c r="AF62" s="34"/>
      <c r="AG62" s="23"/>
      <c r="AH62" s="23"/>
      <c r="AI62" s="23"/>
      <c r="AJ62" s="23"/>
      <c r="AK62" s="23"/>
      <c r="AL62" s="23"/>
      <c r="AM62" s="23"/>
      <c r="AN62" s="23"/>
      <c r="AO62" s="23"/>
      <c r="AP62" s="23"/>
      <c r="AQ62" s="23"/>
      <c r="AR62" s="23"/>
      <c r="AS62" s="23"/>
      <c r="AT62" s="23"/>
      <c r="AW62" s="16"/>
      <c r="BA62" s="15"/>
    </row>
    <row r="63" spans="5:53" ht="66" x14ac:dyDescent="0.25">
      <c r="E63" s="24"/>
      <c r="F63" s="23"/>
      <c r="G63" s="23"/>
      <c r="H63" s="23"/>
      <c r="I63" s="23"/>
      <c r="J63" s="23"/>
      <c r="K63" s="23"/>
      <c r="L63" s="25">
        <v>85000</v>
      </c>
      <c r="M63" s="41" t="s">
        <v>72</v>
      </c>
      <c r="N63" s="58" t="s">
        <v>67</v>
      </c>
      <c r="O63" s="58"/>
      <c r="P63" s="58"/>
      <c r="Q63" s="58"/>
      <c r="R63" s="58"/>
      <c r="S63" s="58"/>
      <c r="T63" s="58"/>
      <c r="U63" s="58"/>
      <c r="V63" s="58"/>
      <c r="W63" s="58"/>
      <c r="X63" s="58"/>
      <c r="Y63" s="58"/>
      <c r="Z63" s="58"/>
      <c r="AA63" s="58"/>
      <c r="AB63" s="58"/>
      <c r="AC63" s="28"/>
      <c r="AD63" s="59">
        <f>ABS(L64/L49)</f>
        <v>2.2047549145154263E-2</v>
      </c>
      <c r="AE63" s="23"/>
      <c r="AF63" s="24"/>
      <c r="AG63" s="23"/>
      <c r="AH63" s="23"/>
      <c r="AI63" s="23"/>
      <c r="AJ63" s="23"/>
      <c r="AK63" s="23"/>
      <c r="AL63" s="23"/>
      <c r="AM63" s="23"/>
      <c r="AN63" s="23"/>
      <c r="AO63" s="23"/>
      <c r="AP63" s="23"/>
      <c r="AQ63" s="23"/>
      <c r="AR63" s="23"/>
      <c r="AS63" s="23"/>
      <c r="AT63" s="23"/>
      <c r="AW63" s="16"/>
    </row>
    <row r="64" spans="5:53" ht="16.5" x14ac:dyDescent="0.25">
      <c r="E64" s="24"/>
      <c r="F64" s="23"/>
      <c r="G64" s="23"/>
      <c r="H64" s="23"/>
      <c r="I64" s="23"/>
      <c r="J64" s="23"/>
      <c r="K64" s="23"/>
      <c r="L64" s="29">
        <f>SUM(L63:L63)</f>
        <v>85000</v>
      </c>
      <c r="M64" s="26"/>
      <c r="N64" s="62"/>
      <c r="O64" s="63"/>
      <c r="P64" s="63"/>
      <c r="Q64" s="63"/>
      <c r="R64" s="63"/>
      <c r="S64" s="63"/>
      <c r="T64" s="63"/>
      <c r="U64" s="63"/>
      <c r="V64" s="63"/>
      <c r="W64" s="63"/>
      <c r="X64" s="63"/>
      <c r="Y64" s="63"/>
      <c r="Z64" s="63"/>
      <c r="AA64" s="63"/>
      <c r="AB64" s="64"/>
      <c r="AC64" s="26"/>
      <c r="AD64" s="61"/>
      <c r="AE64" s="23"/>
      <c r="AF64" s="24"/>
      <c r="AG64" s="23"/>
      <c r="AH64" s="23"/>
      <c r="AI64" s="23"/>
      <c r="AJ64" s="23"/>
      <c r="AK64" s="23"/>
      <c r="AL64" s="23"/>
      <c r="AM64" s="23"/>
      <c r="AN64" s="23"/>
      <c r="AO64" s="23"/>
      <c r="AP64" s="23"/>
      <c r="AQ64" s="23"/>
      <c r="AR64" s="23"/>
      <c r="AS64" s="23"/>
      <c r="AT64" s="23"/>
      <c r="AW64" s="16"/>
    </row>
    <row r="65" spans="5:55" ht="16.5" x14ac:dyDescent="0.25">
      <c r="E65" s="24"/>
      <c r="F65" s="23"/>
      <c r="G65" s="23"/>
      <c r="H65" s="23"/>
      <c r="I65" s="23"/>
      <c r="J65" s="23"/>
      <c r="K65" s="23"/>
      <c r="L65" s="23"/>
      <c r="M65" s="23"/>
      <c r="N65" s="23"/>
      <c r="O65" s="23"/>
      <c r="P65" s="23"/>
      <c r="Q65" s="23"/>
      <c r="R65" s="23"/>
      <c r="S65" s="23"/>
      <c r="T65" s="23"/>
      <c r="U65" s="23"/>
      <c r="V65" s="23"/>
      <c r="W65" s="23"/>
      <c r="X65" s="23"/>
      <c r="Y65" s="23"/>
      <c r="Z65" s="23"/>
      <c r="AA65" s="23"/>
      <c r="AB65" s="23"/>
      <c r="AC65" s="23"/>
      <c r="AD65" s="23"/>
      <c r="AE65" s="23"/>
      <c r="AF65" s="24"/>
      <c r="AG65" s="23"/>
      <c r="AH65" s="23"/>
      <c r="AI65" s="23"/>
      <c r="AJ65" s="23"/>
      <c r="AK65" s="23"/>
      <c r="AL65" s="23"/>
      <c r="AM65" s="23"/>
      <c r="AN65" s="23"/>
      <c r="AO65" s="23"/>
      <c r="AP65" s="23"/>
      <c r="AQ65" s="23"/>
      <c r="AR65" s="23"/>
      <c r="AS65" s="23"/>
      <c r="AT65" s="23"/>
      <c r="AW65" s="11"/>
    </row>
    <row r="66" spans="5:55" ht="16.5" x14ac:dyDescent="0.25">
      <c r="E66" s="24"/>
      <c r="F66" s="23"/>
      <c r="G66" s="23"/>
      <c r="H66" s="23"/>
      <c r="I66" s="23"/>
      <c r="J66" s="23"/>
      <c r="K66" s="23"/>
      <c r="L66" s="23"/>
      <c r="M66" s="23"/>
      <c r="N66" s="23"/>
      <c r="O66" s="23"/>
      <c r="P66" s="23"/>
      <c r="Q66" s="23"/>
      <c r="R66" s="23"/>
      <c r="S66" s="23"/>
      <c r="T66" s="23"/>
      <c r="U66" s="23"/>
      <c r="V66" s="23"/>
      <c r="W66" s="23"/>
      <c r="X66" s="23"/>
      <c r="Y66" s="23"/>
      <c r="Z66" s="23"/>
      <c r="AA66" s="23"/>
      <c r="AB66" s="23"/>
      <c r="AC66" s="23"/>
      <c r="AD66" s="31"/>
      <c r="AE66" s="23"/>
      <c r="AF66" s="24"/>
      <c r="AG66" s="23"/>
      <c r="AH66" s="23"/>
      <c r="AI66" s="23"/>
      <c r="AJ66" s="23"/>
      <c r="AK66" s="23"/>
      <c r="AL66" s="23"/>
      <c r="AM66" s="23"/>
      <c r="AN66" s="23"/>
      <c r="AO66" s="23"/>
      <c r="AP66" s="23"/>
      <c r="AQ66" s="23"/>
      <c r="AR66" s="23"/>
      <c r="AS66" s="23"/>
      <c r="AT66" s="23"/>
      <c r="AW66" s="16"/>
    </row>
    <row r="67" spans="5:55" ht="16.5" x14ac:dyDescent="0.25">
      <c r="E67" s="24"/>
      <c r="F67" s="23"/>
      <c r="G67" s="23"/>
      <c r="H67" s="23"/>
      <c r="I67" s="23"/>
      <c r="J67" s="23"/>
      <c r="K67" s="23"/>
      <c r="L67" s="23"/>
      <c r="M67" s="23"/>
      <c r="N67" s="23"/>
      <c r="O67" s="23"/>
      <c r="P67" s="23"/>
      <c r="Q67" s="23"/>
      <c r="R67" s="23"/>
      <c r="S67" s="23"/>
      <c r="T67" s="23"/>
      <c r="U67" s="23"/>
      <c r="V67" s="23"/>
      <c r="W67" s="23"/>
      <c r="X67" s="23"/>
      <c r="Y67" s="23"/>
      <c r="Z67" s="23"/>
      <c r="AA67" s="23"/>
      <c r="AB67" s="23"/>
      <c r="AC67" s="23"/>
      <c r="AD67" s="31"/>
      <c r="AE67" s="23"/>
      <c r="AF67" s="24"/>
      <c r="AG67" s="23"/>
      <c r="AH67" s="23"/>
      <c r="AI67" s="23"/>
      <c r="AJ67" s="23"/>
      <c r="AK67" s="23"/>
      <c r="AL67" s="23"/>
      <c r="AM67" s="23"/>
      <c r="AN67" s="23"/>
      <c r="AO67" s="23"/>
      <c r="AP67" s="23"/>
      <c r="AQ67" s="23"/>
      <c r="AR67" s="23"/>
      <c r="AS67" s="23"/>
      <c r="AT67" s="23"/>
      <c r="AW67" s="16"/>
    </row>
    <row r="68" spans="5:55" ht="16.5" x14ac:dyDescent="0.25">
      <c r="E68" s="24"/>
      <c r="F68" s="23"/>
      <c r="G68" s="23"/>
      <c r="H68" s="23"/>
      <c r="I68" s="23"/>
      <c r="J68" s="23"/>
      <c r="K68" s="23"/>
      <c r="L68" s="23"/>
      <c r="M68" s="23"/>
      <c r="N68" s="23"/>
      <c r="O68" s="23"/>
      <c r="P68" s="23"/>
      <c r="Q68" s="23"/>
      <c r="R68" s="23"/>
      <c r="S68" s="23"/>
      <c r="T68" s="23"/>
      <c r="U68" s="23"/>
      <c r="V68" s="23"/>
      <c r="W68" s="23"/>
      <c r="X68" s="23"/>
      <c r="Y68" s="23"/>
      <c r="Z68" s="23"/>
      <c r="AA68" s="23"/>
      <c r="AB68" s="23"/>
      <c r="AC68" s="23"/>
      <c r="AD68" s="31"/>
      <c r="AE68" s="23"/>
      <c r="AF68" s="24"/>
      <c r="AG68" s="23"/>
      <c r="AH68" s="23"/>
      <c r="AI68" s="23"/>
      <c r="AJ68" s="23"/>
      <c r="AK68" s="23"/>
      <c r="AL68" s="23"/>
      <c r="AM68" s="23"/>
      <c r="AN68" s="23"/>
      <c r="AO68" s="23"/>
      <c r="AP68" s="23"/>
      <c r="AQ68" s="23"/>
      <c r="AR68" s="23"/>
      <c r="AS68" s="23"/>
      <c r="AT68" s="23"/>
      <c r="AW68" s="11"/>
    </row>
    <row r="69" spans="5:55" ht="16.5" x14ac:dyDescent="0.25">
      <c r="E69" s="24"/>
      <c r="F69" s="23"/>
      <c r="G69" s="23"/>
      <c r="H69" s="23"/>
      <c r="I69" s="23"/>
      <c r="J69" s="23"/>
      <c r="K69" s="23"/>
      <c r="L69" s="23"/>
      <c r="M69" s="23"/>
      <c r="N69" s="23"/>
      <c r="O69" s="23"/>
      <c r="P69" s="23"/>
      <c r="Q69" s="23"/>
      <c r="R69" s="23"/>
      <c r="S69" s="23"/>
      <c r="T69" s="23"/>
      <c r="U69" s="23"/>
      <c r="V69" s="23"/>
      <c r="W69" s="23"/>
      <c r="X69" s="23"/>
      <c r="Y69" s="23"/>
      <c r="Z69" s="23"/>
      <c r="AA69" s="23"/>
      <c r="AB69" s="23"/>
      <c r="AC69" s="23"/>
      <c r="AD69" s="31"/>
      <c r="AE69" s="23"/>
      <c r="AF69" s="24"/>
      <c r="AG69" s="23"/>
      <c r="AH69" s="23"/>
      <c r="AI69" s="23"/>
      <c r="AJ69" s="23"/>
      <c r="AK69" s="23"/>
      <c r="AL69" s="23"/>
      <c r="AM69" s="23"/>
      <c r="AN69" s="23"/>
      <c r="AO69" s="23"/>
      <c r="AP69" s="23"/>
      <c r="AQ69" s="23"/>
      <c r="AR69" s="23"/>
      <c r="AS69" s="23"/>
      <c r="AT69" s="23"/>
      <c r="AW69" s="16"/>
    </row>
    <row r="70" spans="5:55" ht="16.5" x14ac:dyDescent="0.25">
      <c r="E70" s="24"/>
      <c r="F70" s="23"/>
      <c r="G70" s="23"/>
      <c r="H70" s="23"/>
      <c r="I70" s="23"/>
      <c r="J70" s="23"/>
      <c r="K70" s="23"/>
      <c r="L70" s="23"/>
      <c r="M70" s="23"/>
      <c r="N70" s="23"/>
      <c r="O70" s="23"/>
      <c r="P70" s="23"/>
      <c r="Q70" s="23"/>
      <c r="R70" s="23"/>
      <c r="S70" s="23"/>
      <c r="T70" s="23"/>
      <c r="U70" s="23"/>
      <c r="V70" s="23"/>
      <c r="W70" s="23"/>
      <c r="X70" s="23"/>
      <c r="Y70" s="23"/>
      <c r="Z70" s="23"/>
      <c r="AA70" s="23"/>
      <c r="AB70" s="23"/>
      <c r="AC70" s="23"/>
      <c r="AD70" s="31"/>
      <c r="AE70" s="23"/>
      <c r="AF70" s="24"/>
      <c r="AG70" s="23"/>
      <c r="AH70" s="23"/>
      <c r="AI70" s="23"/>
      <c r="AJ70" s="23"/>
      <c r="AK70" s="23"/>
      <c r="AL70" s="23"/>
      <c r="AM70" s="23"/>
      <c r="AN70" s="23"/>
      <c r="AO70" s="23"/>
      <c r="AP70" s="23"/>
      <c r="AQ70" s="23"/>
      <c r="AR70" s="23"/>
      <c r="AS70" s="23"/>
      <c r="AT70" s="23"/>
      <c r="AW70" s="11"/>
    </row>
    <row r="71" spans="5:55" ht="16.5" x14ac:dyDescent="0.25">
      <c r="E71" s="24"/>
      <c r="F71" s="23"/>
      <c r="G71" s="23"/>
      <c r="H71" s="23"/>
      <c r="I71" s="23"/>
      <c r="J71" s="23"/>
      <c r="K71" s="23"/>
      <c r="L71" s="23"/>
      <c r="M71" s="23"/>
      <c r="N71" s="23"/>
      <c r="O71" s="23"/>
      <c r="P71" s="23"/>
      <c r="Q71" s="23"/>
      <c r="R71" s="23"/>
      <c r="S71" s="23"/>
      <c r="T71" s="23"/>
      <c r="U71" s="23"/>
      <c r="V71" s="23"/>
      <c r="W71" s="23"/>
      <c r="X71" s="23"/>
      <c r="Y71" s="23"/>
      <c r="Z71" s="23"/>
      <c r="AA71" s="23"/>
      <c r="AB71" s="23"/>
      <c r="AC71" s="23"/>
      <c r="AD71" s="31"/>
      <c r="AE71" s="23"/>
      <c r="AF71" s="24"/>
      <c r="AG71" s="23"/>
      <c r="AH71" s="23"/>
      <c r="AI71" s="23"/>
      <c r="AJ71" s="23"/>
      <c r="AK71" s="23"/>
      <c r="AL71" s="23"/>
      <c r="AM71" s="23"/>
      <c r="AN71" s="23"/>
      <c r="AO71" s="23"/>
      <c r="AP71" s="23"/>
      <c r="AQ71" s="23"/>
      <c r="AR71" s="23"/>
      <c r="AS71" s="23"/>
      <c r="AT71" s="23"/>
      <c r="AW71" s="11"/>
    </row>
    <row r="72" spans="5:55" ht="16.5" x14ac:dyDescent="0.25">
      <c r="E72" s="24"/>
      <c r="F72" s="23"/>
      <c r="G72" s="23"/>
      <c r="H72" s="23"/>
      <c r="I72" s="23"/>
      <c r="J72" s="23"/>
      <c r="K72" s="23"/>
      <c r="L72" s="23"/>
      <c r="M72" s="23"/>
      <c r="N72" s="23"/>
      <c r="O72" s="23"/>
      <c r="P72" s="23"/>
      <c r="Q72" s="23"/>
      <c r="R72" s="23"/>
      <c r="S72" s="23"/>
      <c r="T72" s="23"/>
      <c r="U72" s="23"/>
      <c r="V72" s="23"/>
      <c r="W72" s="23"/>
      <c r="X72" s="23"/>
      <c r="Y72" s="23"/>
      <c r="Z72" s="23"/>
      <c r="AA72" s="23"/>
      <c r="AB72" s="23"/>
      <c r="AC72" s="23"/>
      <c r="AD72" s="23"/>
      <c r="AE72" s="23"/>
      <c r="AF72" s="24"/>
      <c r="AG72" s="23"/>
      <c r="AH72" s="23"/>
      <c r="AI72" s="23"/>
      <c r="AJ72" s="23"/>
      <c r="AK72" s="23"/>
      <c r="AL72" s="23"/>
      <c r="AM72" s="23"/>
      <c r="AN72" s="23"/>
      <c r="AO72" s="23"/>
      <c r="AP72" s="23"/>
      <c r="AQ72" s="23"/>
      <c r="AR72" s="23"/>
      <c r="AS72" s="23"/>
      <c r="AT72" s="23"/>
    </row>
    <row r="73" spans="5:55" ht="82.5" customHeight="1" x14ac:dyDescent="0.25">
      <c r="E73" s="24"/>
      <c r="F73" s="23"/>
      <c r="G73" s="23"/>
      <c r="H73" s="23"/>
      <c r="I73" s="23"/>
      <c r="J73" s="23"/>
      <c r="K73" s="23"/>
      <c r="L73" s="23"/>
      <c r="M73" s="23"/>
      <c r="N73" s="23"/>
      <c r="O73" s="23"/>
      <c r="P73" s="23"/>
      <c r="Q73" s="23"/>
      <c r="R73" s="23"/>
      <c r="S73" s="23"/>
      <c r="T73" s="23"/>
      <c r="U73" s="23"/>
      <c r="V73" s="23"/>
      <c r="W73" s="23"/>
      <c r="X73" s="23"/>
      <c r="Y73" s="23"/>
      <c r="Z73" s="23"/>
      <c r="AA73" s="23"/>
      <c r="AB73" s="23"/>
      <c r="AC73" s="23"/>
      <c r="AD73" s="23"/>
      <c r="AE73" s="23"/>
      <c r="AF73" s="24"/>
      <c r="AG73" s="23"/>
      <c r="AH73" s="23"/>
      <c r="AI73" s="23"/>
      <c r="AJ73" s="23"/>
      <c r="AK73" s="23"/>
      <c r="AL73" s="23"/>
      <c r="AM73" s="23"/>
      <c r="AN73" s="23"/>
      <c r="AO73" s="23"/>
      <c r="AP73" s="23"/>
      <c r="AQ73" s="23"/>
      <c r="AR73" s="23"/>
      <c r="AS73" s="23"/>
      <c r="AT73" s="23"/>
      <c r="AW73" s="76"/>
      <c r="AX73" s="76"/>
      <c r="AY73" s="76"/>
      <c r="AZ73" s="76"/>
      <c r="BA73" s="76"/>
      <c r="BB73" s="76"/>
      <c r="BC73" s="76"/>
    </row>
    <row r="74" spans="5:55" ht="39.75" customHeight="1" x14ac:dyDescent="0.25">
      <c r="E74" s="24"/>
      <c r="F74" s="23"/>
      <c r="G74" s="23"/>
      <c r="H74" s="23"/>
      <c r="I74" s="23"/>
      <c r="J74" s="23"/>
      <c r="K74" s="23"/>
      <c r="L74" s="23"/>
      <c r="M74" s="23"/>
      <c r="N74" s="23"/>
      <c r="O74" s="23"/>
      <c r="P74" s="23"/>
      <c r="Q74" s="23"/>
      <c r="R74" s="23"/>
      <c r="S74" s="23"/>
      <c r="T74" s="23"/>
      <c r="U74" s="23"/>
      <c r="V74" s="23"/>
      <c r="W74" s="23"/>
      <c r="X74" s="23"/>
      <c r="Y74" s="23"/>
      <c r="Z74" s="23"/>
      <c r="AA74" s="23"/>
      <c r="AB74" s="23"/>
      <c r="AC74" s="23"/>
      <c r="AD74" s="23"/>
      <c r="AE74" s="23"/>
      <c r="AF74" s="24"/>
      <c r="AG74" s="23"/>
      <c r="AH74" s="23"/>
      <c r="AI74" s="23"/>
      <c r="AJ74" s="23"/>
      <c r="AK74" s="23"/>
      <c r="AL74" s="23"/>
      <c r="AM74" s="23"/>
      <c r="AN74" s="23"/>
      <c r="AO74" s="23"/>
      <c r="AP74" s="23"/>
      <c r="AQ74" s="23"/>
      <c r="AR74" s="23"/>
      <c r="AS74" s="23"/>
      <c r="AT74" s="23"/>
      <c r="AW74" s="77"/>
      <c r="AX74" s="77"/>
      <c r="AY74" s="77"/>
      <c r="AZ74" s="77"/>
      <c r="BA74" s="77"/>
      <c r="BB74" s="77"/>
      <c r="BC74" s="77"/>
    </row>
    <row r="75" spans="5:55" ht="16.5" x14ac:dyDescent="0.25">
      <c r="E75" s="24"/>
      <c r="F75" s="23"/>
      <c r="G75" s="23"/>
      <c r="H75" s="23"/>
      <c r="I75" s="23"/>
      <c r="J75" s="23"/>
      <c r="K75" s="23"/>
      <c r="L75" s="23"/>
      <c r="M75" s="23"/>
      <c r="N75" s="23"/>
      <c r="O75" s="23"/>
      <c r="P75" s="23"/>
      <c r="Q75" s="23"/>
      <c r="R75" s="23"/>
      <c r="S75" s="23"/>
      <c r="T75" s="23"/>
      <c r="U75" s="23"/>
      <c r="V75" s="23"/>
      <c r="W75" s="23"/>
      <c r="X75" s="23"/>
      <c r="Y75" s="23"/>
      <c r="Z75" s="23"/>
      <c r="AA75" s="23"/>
      <c r="AB75" s="23"/>
      <c r="AC75" s="23"/>
      <c r="AD75" s="23"/>
      <c r="AE75" s="23"/>
      <c r="AF75" s="24"/>
      <c r="AG75" s="23"/>
      <c r="AH75" s="23"/>
      <c r="AI75" s="23"/>
      <c r="AJ75" s="23"/>
      <c r="AK75" s="23"/>
      <c r="AL75" s="23"/>
      <c r="AM75" s="23"/>
      <c r="AN75" s="23"/>
      <c r="AO75" s="23"/>
      <c r="AP75" s="23"/>
      <c r="AQ75" s="23"/>
      <c r="AR75" s="23"/>
      <c r="AS75" s="23"/>
      <c r="AT75" s="23"/>
    </row>
    <row r="76" spans="5:55" ht="16.5" x14ac:dyDescent="0.25">
      <c r="E76" s="24"/>
      <c r="F76" s="23"/>
      <c r="G76" s="23"/>
      <c r="H76" s="23"/>
      <c r="I76" s="23"/>
      <c r="J76" s="23"/>
      <c r="K76" s="23"/>
      <c r="L76" s="23"/>
      <c r="M76" s="23"/>
      <c r="N76" s="23"/>
      <c r="O76" s="23"/>
      <c r="P76" s="23"/>
      <c r="Q76" s="23"/>
      <c r="R76" s="23"/>
      <c r="S76" s="23"/>
      <c r="T76" s="23"/>
      <c r="U76" s="23"/>
      <c r="V76" s="23"/>
      <c r="W76" s="23"/>
      <c r="X76" s="23"/>
      <c r="Y76" s="23"/>
      <c r="Z76" s="23"/>
      <c r="AA76" s="23"/>
      <c r="AB76" s="23"/>
      <c r="AC76" s="23"/>
      <c r="AD76" s="23"/>
      <c r="AE76" s="23"/>
      <c r="AF76" s="24"/>
      <c r="AG76" s="23"/>
      <c r="AH76" s="23"/>
      <c r="AI76" s="23"/>
      <c r="AJ76" s="23"/>
      <c r="AK76" s="23"/>
      <c r="AL76" s="23"/>
      <c r="AM76" s="23"/>
      <c r="AN76" s="23"/>
      <c r="AO76" s="23"/>
      <c r="AP76" s="23"/>
      <c r="AQ76" s="23"/>
      <c r="AR76" s="23"/>
      <c r="AS76" s="23"/>
      <c r="AT76" s="23"/>
    </row>
    <row r="77" spans="5:55" ht="16.5" x14ac:dyDescent="0.25">
      <c r="E77" s="24"/>
      <c r="F77" s="23"/>
      <c r="G77" s="23"/>
      <c r="H77" s="23"/>
      <c r="I77" s="23"/>
      <c r="J77" s="23"/>
      <c r="K77" s="23"/>
      <c r="L77" s="23"/>
      <c r="M77" s="23"/>
      <c r="N77" s="23"/>
      <c r="O77" s="23"/>
      <c r="P77" s="23"/>
      <c r="Q77" s="23"/>
      <c r="R77" s="23"/>
      <c r="S77" s="23"/>
      <c r="T77" s="23"/>
      <c r="U77" s="23"/>
      <c r="V77" s="23"/>
      <c r="W77" s="23"/>
      <c r="X77" s="23"/>
      <c r="Y77" s="23"/>
      <c r="Z77" s="23"/>
      <c r="AA77" s="23"/>
      <c r="AB77" s="23"/>
      <c r="AC77" s="23"/>
      <c r="AD77" s="23"/>
      <c r="AE77" s="23"/>
      <c r="AF77" s="24"/>
      <c r="AG77" s="23"/>
      <c r="AH77" s="23"/>
      <c r="AI77" s="23"/>
      <c r="AJ77" s="23"/>
      <c r="AK77" s="23"/>
      <c r="AL77" s="23"/>
      <c r="AM77" s="23"/>
      <c r="AN77" s="23"/>
      <c r="AO77" s="23"/>
      <c r="AP77" s="23"/>
      <c r="AQ77" s="23"/>
      <c r="AR77" s="23"/>
      <c r="AS77" s="23"/>
      <c r="AT77" s="23"/>
    </row>
    <row r="78" spans="5:55" ht="16.5" x14ac:dyDescent="0.25">
      <c r="E78" s="24"/>
      <c r="F78" s="23"/>
      <c r="G78" s="23"/>
      <c r="H78" s="23"/>
      <c r="I78" s="23"/>
      <c r="J78" s="23"/>
      <c r="K78" s="23"/>
      <c r="L78" s="23"/>
      <c r="M78" s="23"/>
      <c r="N78" s="23"/>
      <c r="O78" s="23"/>
      <c r="P78" s="23"/>
      <c r="Q78" s="23"/>
      <c r="R78" s="23"/>
      <c r="S78" s="23"/>
      <c r="T78" s="23"/>
      <c r="U78" s="23"/>
      <c r="V78" s="23"/>
      <c r="W78" s="23"/>
      <c r="X78" s="23"/>
      <c r="Y78" s="23"/>
      <c r="Z78" s="23"/>
      <c r="AA78" s="23"/>
      <c r="AB78" s="23"/>
      <c r="AC78" s="23"/>
      <c r="AD78" s="23"/>
      <c r="AE78" s="23"/>
      <c r="AF78" s="24"/>
      <c r="AG78" s="23"/>
      <c r="AH78" s="23"/>
      <c r="AI78" s="23"/>
      <c r="AJ78" s="23"/>
      <c r="AK78" s="23"/>
      <c r="AL78" s="23"/>
      <c r="AM78" s="23"/>
      <c r="AN78" s="23"/>
      <c r="AO78" s="23"/>
      <c r="AP78" s="23"/>
      <c r="AQ78" s="23"/>
      <c r="AR78" s="23"/>
      <c r="AS78" s="23"/>
      <c r="AT78" s="23"/>
    </row>
    <row r="79" spans="5:55" ht="16.5" x14ac:dyDescent="0.25">
      <c r="E79" s="24"/>
      <c r="F79" s="23"/>
      <c r="G79" s="23"/>
      <c r="H79" s="23"/>
      <c r="I79" s="23"/>
      <c r="J79" s="23"/>
      <c r="K79" s="23"/>
      <c r="L79" s="23"/>
      <c r="M79" s="23"/>
      <c r="N79" s="23"/>
      <c r="O79" s="23"/>
      <c r="P79" s="23"/>
      <c r="Q79" s="23"/>
      <c r="R79" s="23"/>
      <c r="S79" s="23"/>
      <c r="T79" s="23"/>
      <c r="U79" s="23"/>
      <c r="V79" s="23"/>
      <c r="W79" s="23"/>
      <c r="X79" s="23"/>
      <c r="Y79" s="23"/>
      <c r="Z79" s="23"/>
      <c r="AA79" s="23"/>
      <c r="AB79" s="23"/>
      <c r="AC79" s="23"/>
      <c r="AD79" s="23"/>
      <c r="AE79" s="23"/>
      <c r="AF79" s="24"/>
      <c r="AG79" s="23"/>
      <c r="AH79" s="23"/>
      <c r="AI79" s="23"/>
      <c r="AJ79" s="23"/>
      <c r="AK79" s="23"/>
      <c r="AL79" s="23"/>
      <c r="AM79" s="23"/>
      <c r="AN79" s="23"/>
      <c r="AO79" s="23"/>
      <c r="AP79" s="23"/>
      <c r="AQ79" s="23"/>
      <c r="AR79" s="23"/>
      <c r="AS79" s="23"/>
      <c r="AT79" s="23"/>
    </row>
    <row r="80" spans="5:55" ht="16.5" x14ac:dyDescent="0.25">
      <c r="E80" s="24"/>
      <c r="F80" s="23"/>
      <c r="G80" s="23"/>
      <c r="H80" s="23"/>
      <c r="I80" s="23"/>
      <c r="J80" s="23"/>
      <c r="K80" s="23"/>
      <c r="L80" s="23"/>
      <c r="M80" s="23"/>
      <c r="N80" s="23"/>
      <c r="O80" s="23"/>
      <c r="P80" s="23"/>
      <c r="Q80" s="23"/>
      <c r="R80" s="23"/>
      <c r="S80" s="23"/>
      <c r="T80" s="23"/>
      <c r="U80" s="23"/>
      <c r="V80" s="23"/>
      <c r="W80" s="23"/>
      <c r="X80" s="23"/>
      <c r="Y80" s="23"/>
      <c r="Z80" s="23"/>
      <c r="AA80" s="23"/>
      <c r="AB80" s="23"/>
      <c r="AC80" s="23"/>
      <c r="AD80" s="23"/>
      <c r="AE80" s="23"/>
      <c r="AF80" s="24"/>
      <c r="AG80" s="23"/>
      <c r="AH80" s="23"/>
      <c r="AI80" s="23"/>
      <c r="AJ80" s="23"/>
      <c r="AK80" s="23"/>
      <c r="AL80" s="23"/>
      <c r="AM80" s="23"/>
      <c r="AN80" s="23"/>
      <c r="AO80" s="23"/>
      <c r="AP80" s="23"/>
      <c r="AQ80" s="23"/>
      <c r="AR80" s="23"/>
      <c r="AS80" s="23"/>
      <c r="AT80" s="23"/>
    </row>
    <row r="81" spans="5:46" ht="16.5" x14ac:dyDescent="0.25">
      <c r="E81" s="24"/>
      <c r="F81" s="23"/>
      <c r="G81" s="23"/>
      <c r="H81" s="23"/>
      <c r="I81" s="23"/>
      <c r="J81" s="23"/>
      <c r="K81" s="23"/>
      <c r="L81" s="23"/>
      <c r="M81" s="23"/>
      <c r="N81" s="23"/>
      <c r="O81" s="23"/>
      <c r="P81" s="23"/>
      <c r="Q81" s="23"/>
      <c r="R81" s="23"/>
      <c r="S81" s="23"/>
      <c r="T81" s="23"/>
      <c r="U81" s="23"/>
      <c r="V81" s="23"/>
      <c r="W81" s="23"/>
      <c r="X81" s="23"/>
      <c r="Y81" s="23"/>
      <c r="Z81" s="23"/>
      <c r="AA81" s="23"/>
      <c r="AB81" s="23"/>
      <c r="AC81" s="23"/>
      <c r="AD81" s="23"/>
      <c r="AE81" s="23"/>
      <c r="AF81" s="24"/>
      <c r="AG81" s="23"/>
      <c r="AH81" s="23"/>
      <c r="AI81" s="23"/>
      <c r="AJ81" s="23"/>
      <c r="AK81" s="23"/>
      <c r="AL81" s="23"/>
      <c r="AM81" s="23"/>
      <c r="AN81" s="23"/>
      <c r="AO81" s="23"/>
      <c r="AP81" s="23"/>
      <c r="AQ81" s="23"/>
      <c r="AR81" s="23"/>
      <c r="AS81" s="23"/>
      <c r="AT81" s="23"/>
    </row>
    <row r="82" spans="5:46" ht="16.5" x14ac:dyDescent="0.25">
      <c r="E82" s="24"/>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4"/>
      <c r="AG82" s="23"/>
      <c r="AH82" s="23"/>
      <c r="AI82" s="23"/>
      <c r="AJ82" s="23"/>
      <c r="AK82" s="23"/>
      <c r="AL82" s="23"/>
      <c r="AM82" s="23"/>
      <c r="AN82" s="23"/>
      <c r="AO82" s="23"/>
      <c r="AP82" s="23"/>
      <c r="AQ82" s="23"/>
      <c r="AR82" s="23"/>
      <c r="AS82" s="23"/>
      <c r="AT82" s="23"/>
    </row>
    <row r="83" spans="5:46" ht="16.5" x14ac:dyDescent="0.25">
      <c r="E83" s="24"/>
      <c r="F83" s="23"/>
      <c r="G83" s="23"/>
      <c r="H83" s="23"/>
      <c r="I83" s="23"/>
      <c r="J83" s="23"/>
      <c r="K83" s="23"/>
      <c r="L83" s="23"/>
      <c r="M83" s="23"/>
      <c r="N83" s="23"/>
      <c r="O83" s="23"/>
      <c r="P83" s="23"/>
      <c r="Q83" s="23"/>
      <c r="R83" s="23"/>
      <c r="S83" s="23"/>
      <c r="T83" s="23"/>
      <c r="U83" s="23"/>
      <c r="V83" s="23"/>
      <c r="W83" s="23"/>
      <c r="X83" s="23"/>
      <c r="Y83" s="23"/>
      <c r="Z83" s="23"/>
      <c r="AA83" s="23"/>
      <c r="AB83" s="23"/>
      <c r="AC83" s="23"/>
      <c r="AD83" s="23"/>
      <c r="AE83" s="23"/>
      <c r="AF83" s="24"/>
      <c r="AG83" s="23"/>
      <c r="AH83" s="23"/>
      <c r="AI83" s="23"/>
      <c r="AJ83" s="23"/>
      <c r="AK83" s="23"/>
      <c r="AL83" s="23"/>
      <c r="AM83" s="23"/>
      <c r="AN83" s="23"/>
      <c r="AO83" s="23"/>
      <c r="AP83" s="23"/>
      <c r="AQ83" s="23"/>
      <c r="AR83" s="23"/>
      <c r="AS83" s="23"/>
      <c r="AT83" s="23"/>
    </row>
    <row r="84" spans="5:46" ht="16.5" x14ac:dyDescent="0.25">
      <c r="E84" s="24"/>
      <c r="F84" s="23"/>
      <c r="G84" s="23"/>
      <c r="H84" s="23"/>
      <c r="I84" s="23"/>
      <c r="J84" s="23"/>
      <c r="K84" s="23"/>
      <c r="L84" s="23"/>
      <c r="M84" s="23"/>
      <c r="N84" s="23"/>
      <c r="O84" s="23"/>
      <c r="P84" s="23"/>
      <c r="Q84" s="23"/>
      <c r="R84" s="23"/>
      <c r="S84" s="23"/>
      <c r="T84" s="23"/>
      <c r="U84" s="23"/>
      <c r="V84" s="23"/>
      <c r="W84" s="23"/>
      <c r="X84" s="23"/>
      <c r="Y84" s="23"/>
      <c r="Z84" s="23"/>
      <c r="AA84" s="23"/>
      <c r="AB84" s="23"/>
      <c r="AC84" s="23"/>
      <c r="AD84" s="23"/>
      <c r="AE84" s="23"/>
      <c r="AF84" s="24"/>
      <c r="AG84" s="23"/>
      <c r="AH84" s="23"/>
      <c r="AI84" s="23"/>
      <c r="AJ84" s="23"/>
      <c r="AK84" s="23"/>
      <c r="AL84" s="23"/>
      <c r="AM84" s="23"/>
      <c r="AN84" s="23"/>
      <c r="AO84" s="23"/>
      <c r="AP84" s="23"/>
      <c r="AQ84" s="23"/>
      <c r="AR84" s="23"/>
      <c r="AS84" s="23"/>
      <c r="AT84" s="23"/>
    </row>
    <row r="85" spans="5:46" ht="16.5" x14ac:dyDescent="0.25">
      <c r="E85" s="24"/>
      <c r="F85" s="23"/>
      <c r="G85" s="23"/>
      <c r="H85" s="23"/>
      <c r="I85" s="23"/>
      <c r="J85" s="23"/>
      <c r="K85" s="23"/>
      <c r="L85" s="23"/>
      <c r="M85" s="23"/>
      <c r="N85" s="23"/>
      <c r="O85" s="23"/>
      <c r="P85" s="23"/>
      <c r="Q85" s="23"/>
      <c r="R85" s="23"/>
      <c r="S85" s="23"/>
      <c r="T85" s="23"/>
      <c r="U85" s="23"/>
      <c r="V85" s="23"/>
      <c r="W85" s="23"/>
      <c r="X85" s="23"/>
      <c r="Y85" s="23"/>
      <c r="Z85" s="23"/>
      <c r="AA85" s="23"/>
      <c r="AB85" s="23"/>
      <c r="AC85" s="23"/>
      <c r="AD85" s="23"/>
      <c r="AE85" s="23"/>
      <c r="AF85" s="24"/>
      <c r="AG85" s="23"/>
      <c r="AH85" s="23"/>
      <c r="AI85" s="23"/>
      <c r="AJ85" s="23"/>
      <c r="AK85" s="23"/>
      <c r="AL85" s="23"/>
      <c r="AM85" s="23"/>
      <c r="AN85" s="23"/>
      <c r="AO85" s="23"/>
      <c r="AP85" s="23"/>
      <c r="AQ85" s="23"/>
      <c r="AR85" s="23"/>
      <c r="AS85" s="23"/>
      <c r="AT85" s="23"/>
    </row>
    <row r="86" spans="5:46" ht="16.5" x14ac:dyDescent="0.25">
      <c r="E86" s="24"/>
      <c r="F86" s="23"/>
      <c r="G86" s="23"/>
      <c r="H86" s="23"/>
      <c r="I86" s="23"/>
      <c r="J86" s="23"/>
      <c r="K86" s="23"/>
      <c r="L86" s="23"/>
      <c r="M86" s="23"/>
      <c r="N86" s="23"/>
      <c r="O86" s="23"/>
      <c r="P86" s="23"/>
      <c r="Q86" s="23"/>
      <c r="R86" s="23"/>
      <c r="S86" s="23"/>
      <c r="T86" s="23"/>
      <c r="U86" s="23"/>
      <c r="V86" s="23"/>
      <c r="W86" s="23"/>
      <c r="X86" s="23"/>
      <c r="Y86" s="23"/>
      <c r="Z86" s="23"/>
      <c r="AA86" s="23"/>
      <c r="AB86" s="23"/>
      <c r="AC86" s="23"/>
      <c r="AD86" s="23"/>
      <c r="AE86" s="23"/>
      <c r="AF86" s="24"/>
      <c r="AG86" s="23"/>
      <c r="AH86" s="23"/>
      <c r="AI86" s="23"/>
      <c r="AJ86" s="23"/>
      <c r="AK86" s="23"/>
      <c r="AL86" s="23"/>
      <c r="AM86" s="23"/>
      <c r="AN86" s="23"/>
      <c r="AO86" s="23"/>
      <c r="AP86" s="23"/>
      <c r="AQ86" s="23"/>
      <c r="AR86" s="23"/>
      <c r="AS86" s="23"/>
      <c r="AT86" s="23"/>
    </row>
    <row r="87" spans="5:46" ht="16.5" x14ac:dyDescent="0.25">
      <c r="E87" s="24"/>
      <c r="F87" s="23"/>
      <c r="G87" s="23"/>
      <c r="H87" s="23"/>
      <c r="I87" s="23"/>
      <c r="J87" s="23"/>
      <c r="K87" s="23"/>
      <c r="L87" s="23"/>
      <c r="M87" s="23"/>
      <c r="N87" s="23"/>
      <c r="O87" s="23"/>
      <c r="P87" s="23"/>
      <c r="Q87" s="23"/>
      <c r="R87" s="23"/>
      <c r="S87" s="23"/>
      <c r="T87" s="23"/>
      <c r="U87" s="23"/>
      <c r="V87" s="23"/>
      <c r="W87" s="23"/>
      <c r="X87" s="23"/>
      <c r="Y87" s="23"/>
      <c r="Z87" s="23"/>
      <c r="AA87" s="23"/>
      <c r="AB87" s="23"/>
      <c r="AC87" s="23"/>
      <c r="AD87" s="23"/>
      <c r="AE87" s="23"/>
      <c r="AF87" s="24"/>
      <c r="AG87" s="23"/>
      <c r="AH87" s="23"/>
      <c r="AI87" s="23"/>
      <c r="AJ87" s="23"/>
      <c r="AK87" s="23"/>
      <c r="AL87" s="23"/>
      <c r="AM87" s="23"/>
      <c r="AN87" s="23"/>
      <c r="AO87" s="23"/>
      <c r="AP87" s="23"/>
      <c r="AQ87" s="23"/>
      <c r="AR87" s="23"/>
      <c r="AS87" s="23"/>
      <c r="AT87" s="23"/>
    </row>
    <row r="88" spans="5:46" ht="16.5" x14ac:dyDescent="0.25">
      <c r="E88" s="24"/>
      <c r="F88" s="23"/>
      <c r="G88" s="23"/>
      <c r="H88" s="23"/>
      <c r="I88" s="23"/>
      <c r="J88" s="23"/>
      <c r="K88" s="23"/>
      <c r="L88" s="23"/>
      <c r="M88" s="23"/>
      <c r="N88" s="23"/>
      <c r="O88" s="23"/>
      <c r="P88" s="23"/>
      <c r="Q88" s="23"/>
      <c r="R88" s="23"/>
      <c r="S88" s="23"/>
      <c r="T88" s="23"/>
      <c r="U88" s="23"/>
      <c r="V88" s="23"/>
      <c r="W88" s="23"/>
      <c r="X88" s="23"/>
      <c r="Y88" s="23"/>
      <c r="Z88" s="23"/>
      <c r="AA88" s="23"/>
      <c r="AB88" s="23"/>
      <c r="AC88" s="23"/>
      <c r="AD88" s="23"/>
      <c r="AE88" s="23"/>
      <c r="AF88" s="24"/>
      <c r="AG88" s="23"/>
      <c r="AH88" s="23"/>
      <c r="AI88" s="23"/>
      <c r="AJ88" s="23"/>
      <c r="AK88" s="23"/>
      <c r="AL88" s="23"/>
      <c r="AM88" s="23"/>
      <c r="AN88" s="23"/>
      <c r="AO88" s="23"/>
      <c r="AP88" s="23"/>
      <c r="AQ88" s="23"/>
      <c r="AR88" s="23"/>
      <c r="AS88" s="23"/>
      <c r="AT88" s="23"/>
    </row>
    <row r="89" spans="5:46" ht="16.5" x14ac:dyDescent="0.25">
      <c r="E89" s="24"/>
      <c r="F89" s="23"/>
      <c r="G89" s="23"/>
      <c r="H89" s="23"/>
      <c r="I89" s="23"/>
      <c r="J89" s="23"/>
      <c r="K89" s="23"/>
      <c r="L89" s="23"/>
      <c r="M89" s="23"/>
      <c r="N89" s="23"/>
      <c r="O89" s="23"/>
      <c r="P89" s="23"/>
      <c r="Q89" s="23"/>
      <c r="R89" s="23"/>
      <c r="S89" s="23"/>
      <c r="T89" s="23"/>
      <c r="U89" s="23"/>
      <c r="V89" s="23"/>
      <c r="W89" s="23"/>
      <c r="X89" s="23"/>
      <c r="Y89" s="23"/>
      <c r="Z89" s="23"/>
      <c r="AA89" s="23"/>
      <c r="AB89" s="23"/>
      <c r="AC89" s="23"/>
      <c r="AD89" s="23"/>
      <c r="AE89" s="23"/>
      <c r="AF89" s="24"/>
      <c r="AG89" s="23"/>
      <c r="AH89" s="23"/>
      <c r="AI89" s="23"/>
      <c r="AJ89" s="23"/>
      <c r="AK89" s="23"/>
      <c r="AL89" s="23"/>
      <c r="AM89" s="23"/>
      <c r="AN89" s="23"/>
      <c r="AO89" s="23"/>
      <c r="AP89" s="23"/>
      <c r="AQ89" s="23"/>
      <c r="AR89" s="23"/>
      <c r="AS89" s="23"/>
      <c r="AT89" s="23"/>
    </row>
    <row r="90" spans="5:46" ht="16.5" x14ac:dyDescent="0.25">
      <c r="E90" s="24"/>
      <c r="F90" s="23"/>
      <c r="G90" s="23"/>
      <c r="H90" s="23"/>
      <c r="I90" s="23"/>
      <c r="J90" s="23"/>
      <c r="K90" s="23"/>
      <c r="L90" s="23"/>
      <c r="M90" s="23"/>
      <c r="N90" s="23"/>
      <c r="O90" s="23"/>
      <c r="P90" s="23"/>
      <c r="Q90" s="23"/>
      <c r="R90" s="23"/>
      <c r="S90" s="23"/>
      <c r="T90" s="23"/>
      <c r="U90" s="23"/>
      <c r="V90" s="23"/>
      <c r="W90" s="23"/>
      <c r="X90" s="23"/>
      <c r="Y90" s="23"/>
      <c r="Z90" s="23"/>
      <c r="AA90" s="23"/>
      <c r="AB90" s="23"/>
      <c r="AC90" s="23"/>
      <c r="AD90" s="23"/>
      <c r="AE90" s="23"/>
      <c r="AF90" s="24"/>
      <c r="AG90" s="23"/>
      <c r="AH90" s="23"/>
      <c r="AI90" s="23"/>
      <c r="AJ90" s="23"/>
      <c r="AK90" s="23"/>
      <c r="AL90" s="23"/>
      <c r="AM90" s="23"/>
      <c r="AN90" s="23"/>
      <c r="AO90" s="23"/>
      <c r="AP90" s="23"/>
      <c r="AQ90" s="23"/>
      <c r="AR90" s="23"/>
      <c r="AS90" s="23"/>
      <c r="AT90" s="23"/>
    </row>
    <row r="91" spans="5:46" ht="16.5" x14ac:dyDescent="0.25">
      <c r="E91" s="24"/>
      <c r="F91" s="23"/>
      <c r="G91" s="23"/>
      <c r="H91" s="23"/>
      <c r="I91" s="23"/>
      <c r="J91" s="23"/>
      <c r="K91" s="23"/>
      <c r="L91" s="23"/>
      <c r="M91" s="23"/>
      <c r="N91" s="23"/>
      <c r="O91" s="23"/>
      <c r="P91" s="23"/>
      <c r="Q91" s="23"/>
      <c r="R91" s="23"/>
      <c r="S91" s="23"/>
      <c r="T91" s="23"/>
      <c r="U91" s="23"/>
      <c r="V91" s="23"/>
      <c r="W91" s="23"/>
      <c r="X91" s="23"/>
      <c r="Y91" s="23"/>
      <c r="Z91" s="23"/>
      <c r="AA91" s="23"/>
      <c r="AB91" s="23"/>
      <c r="AC91" s="23"/>
      <c r="AD91" s="23"/>
      <c r="AE91" s="23"/>
      <c r="AF91" s="24"/>
      <c r="AG91" s="23"/>
      <c r="AH91" s="23"/>
      <c r="AI91" s="23"/>
      <c r="AJ91" s="23"/>
      <c r="AK91" s="23"/>
      <c r="AL91" s="23"/>
      <c r="AM91" s="23"/>
      <c r="AN91" s="23"/>
      <c r="AO91" s="23"/>
      <c r="AP91" s="23"/>
      <c r="AQ91" s="23"/>
      <c r="AR91" s="23"/>
      <c r="AS91" s="23"/>
      <c r="AT91" s="23"/>
    </row>
    <row r="92" spans="5:46" ht="16.5" x14ac:dyDescent="0.25">
      <c r="E92" s="24"/>
      <c r="F92" s="23"/>
      <c r="G92" s="23"/>
      <c r="H92" s="23"/>
      <c r="I92" s="23"/>
      <c r="J92" s="23"/>
      <c r="K92" s="23"/>
      <c r="L92" s="23"/>
      <c r="M92" s="23"/>
      <c r="N92" s="23"/>
      <c r="O92" s="23"/>
      <c r="P92" s="23"/>
      <c r="Q92" s="23"/>
      <c r="R92" s="23"/>
      <c r="S92" s="23"/>
      <c r="T92" s="23"/>
      <c r="U92" s="23"/>
      <c r="V92" s="23"/>
      <c r="W92" s="23"/>
      <c r="X92" s="23"/>
      <c r="Y92" s="23"/>
      <c r="Z92" s="23"/>
      <c r="AA92" s="23"/>
      <c r="AB92" s="23"/>
      <c r="AC92" s="23"/>
      <c r="AD92" s="23"/>
      <c r="AE92" s="23"/>
      <c r="AF92" s="24"/>
      <c r="AG92" s="23"/>
      <c r="AH92" s="23"/>
      <c r="AI92" s="23"/>
      <c r="AJ92" s="23"/>
      <c r="AK92" s="23"/>
      <c r="AL92" s="23"/>
      <c r="AM92" s="23"/>
      <c r="AN92" s="23"/>
      <c r="AO92" s="23"/>
      <c r="AP92" s="23"/>
      <c r="AQ92" s="23"/>
      <c r="AR92" s="23"/>
      <c r="AS92" s="23"/>
      <c r="AT92" s="23"/>
    </row>
  </sheetData>
  <mergeCells count="96">
    <mergeCell ref="L42:AS42"/>
    <mergeCell ref="K45:AT45"/>
    <mergeCell ref="C46:AS46"/>
    <mergeCell ref="L43:AT43"/>
    <mergeCell ref="L44:AL44"/>
    <mergeCell ref="D35:L35"/>
    <mergeCell ref="L41:AL41"/>
    <mergeCell ref="L39:T39"/>
    <mergeCell ref="V39:AR39"/>
    <mergeCell ref="D37:AR37"/>
    <mergeCell ref="L40:AR40"/>
    <mergeCell ref="D34:L34"/>
    <mergeCell ref="M34:S34"/>
    <mergeCell ref="T34:V34"/>
    <mergeCell ref="W34:Z34"/>
    <mergeCell ref="AA34:AB34"/>
    <mergeCell ref="D33:L33"/>
    <mergeCell ref="M33:S33"/>
    <mergeCell ref="T33:V33"/>
    <mergeCell ref="W33:Z33"/>
    <mergeCell ref="AA33:AB33"/>
    <mergeCell ref="AI33:AK33"/>
    <mergeCell ref="AL33:AR33"/>
    <mergeCell ref="AC34:AD34"/>
    <mergeCell ref="AE34:AF34"/>
    <mergeCell ref="AC33:AD33"/>
    <mergeCell ref="AE33:AF33"/>
    <mergeCell ref="AG33:AH33"/>
    <mergeCell ref="AL34:AR34"/>
    <mergeCell ref="AG34:AH34"/>
    <mergeCell ref="AI34:AK34"/>
    <mergeCell ref="D25:AL25"/>
    <mergeCell ref="D30:AR30"/>
    <mergeCell ref="D31:AL31"/>
    <mergeCell ref="T32:Z32"/>
    <mergeCell ref="AA32:AD32"/>
    <mergeCell ref="AE32:AH32"/>
    <mergeCell ref="D32:L32"/>
    <mergeCell ref="M32:S32"/>
    <mergeCell ref="X28:AC28"/>
    <mergeCell ref="AD28:AG28"/>
    <mergeCell ref="AH28:AR28"/>
    <mergeCell ref="D26:AR26"/>
    <mergeCell ref="D27:W27"/>
    <mergeCell ref="D28:W28"/>
    <mergeCell ref="B1:AM1"/>
    <mergeCell ref="B3:O3"/>
    <mergeCell ref="R3:AL3"/>
    <mergeCell ref="B4:O4"/>
    <mergeCell ref="P4:AO4"/>
    <mergeCell ref="D2:AL2"/>
    <mergeCell ref="AW73:BC73"/>
    <mergeCell ref="AW74:BC74"/>
    <mergeCell ref="B8:AM8"/>
    <mergeCell ref="C10:AP10"/>
    <mergeCell ref="E11:AP11"/>
    <mergeCell ref="I12:N12"/>
    <mergeCell ref="S12:AP12"/>
    <mergeCell ref="I13:N13"/>
    <mergeCell ref="Q13:AO13"/>
    <mergeCell ref="I14:AO14"/>
    <mergeCell ref="G15:AO15"/>
    <mergeCell ref="E16:AP16"/>
    <mergeCell ref="N53:AB53"/>
    <mergeCell ref="N64:AB64"/>
    <mergeCell ref="J17:X17"/>
    <mergeCell ref="Z17:AP17"/>
    <mergeCell ref="N63:AB63"/>
    <mergeCell ref="AD47:AD54"/>
    <mergeCell ref="N54:AB54"/>
    <mergeCell ref="N50:AB50"/>
    <mergeCell ref="N51:AB51"/>
    <mergeCell ref="N60:AB60"/>
    <mergeCell ref="AD60:AD61"/>
    <mergeCell ref="N61:AB61"/>
    <mergeCell ref="AD63:AD64"/>
    <mergeCell ref="N52:AB52"/>
    <mergeCell ref="N58:AB58"/>
    <mergeCell ref="AD56:AD58"/>
    <mergeCell ref="N56:AB57"/>
    <mergeCell ref="M56:M57"/>
    <mergeCell ref="B5:O5"/>
    <mergeCell ref="P5:AM5"/>
    <mergeCell ref="C6:AM6"/>
    <mergeCell ref="M50:M53"/>
    <mergeCell ref="D7:AP7"/>
    <mergeCell ref="J18:AP18"/>
    <mergeCell ref="J19:AP19"/>
    <mergeCell ref="C9:AP9"/>
    <mergeCell ref="AI32:AR32"/>
    <mergeCell ref="J20:AP20"/>
    <mergeCell ref="J21:AR21"/>
    <mergeCell ref="X27:AC27"/>
    <mergeCell ref="AD27:AG27"/>
    <mergeCell ref="AH27:AR27"/>
    <mergeCell ref="D23:AR23"/>
  </mergeCells>
  <printOptions horizontalCentered="1"/>
  <pageMargins left="0.25" right="0.25" top="0.75" bottom="0.75" header="0.3" footer="0.3"/>
  <pageSetup paperSize="5" scale="75" fitToHeight="0" orientation="portrait" r:id="rId1"/>
  <headerFooter alignWithMargins="0"/>
  <rowBreaks count="1" manualBreakCount="1">
    <brk id="35" max="16383" man="1"/>
  </rowBreaks>
  <ignoredErrors>
    <ignoredError sqref="L47:AD49 L54:AD55 O50:AD50 L59:AD59 AC56:AD56 L61:AD62 O60:AD60 L64:AD64 O63:AD63 M51 M52 O51:AD51 O52:AD52 M53 O53:AD53 L58:AD58 L56" unlocked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861F9534A0C3964480EE09E9FE58FF7A" ma:contentTypeVersion="8" ma:contentTypeDescription="Crear nuevo documento." ma:contentTypeScope="" ma:versionID="3a96aa26d1feff4b24251d6fac6355f4">
  <xsd:schema xmlns:xsd="http://www.w3.org/2001/XMLSchema" xmlns:xs="http://www.w3.org/2001/XMLSchema" xmlns:p="http://schemas.microsoft.com/office/2006/metadata/properties" xmlns:ns3="3c98ddb9-90c0-48ef-9243-c22aa00422d8" targetNamespace="http://schemas.microsoft.com/office/2006/metadata/properties" ma:root="true" ma:fieldsID="b86131cad7781c122111fc4c7b8fc23c" ns3:_="">
    <xsd:import namespace="3c98ddb9-90c0-48ef-9243-c22aa00422d8"/>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c98ddb9-90c0-48ef-9243-c22aa00422d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C4A9864-2236-4A4A-91D9-E59176DD1E51}">
  <ds:schemaRefs>
    <ds:schemaRef ds:uri="http://schemas.microsoft.com/sharepoint/v3/contenttype/forms"/>
  </ds:schemaRefs>
</ds:datastoreItem>
</file>

<file path=customXml/itemProps2.xml><?xml version="1.0" encoding="utf-8"?>
<ds:datastoreItem xmlns:ds="http://schemas.openxmlformats.org/officeDocument/2006/customXml" ds:itemID="{696D02C2-62DE-4FE3-BCA3-10CD2A4D16EC}">
  <ds:schemaRefs>
    <ds:schemaRef ds:uri="http://purl.org/dc/terms/"/>
    <ds:schemaRef ds:uri="http://schemas.openxmlformats.org/package/2006/metadata/core-properties"/>
    <ds:schemaRef ds:uri="http://schemas.microsoft.com/office/2006/documentManagement/types"/>
    <ds:schemaRef ds:uri="3c98ddb9-90c0-48ef-9243-c22aa00422d8"/>
    <ds:schemaRef ds:uri="http://purl.org/dc/elements/1.1/"/>
    <ds:schemaRef ds:uri="http://schemas.microsoft.com/office/2006/metadata/properties"/>
    <ds:schemaRef ds:uri="http://schemas.microsoft.com/office/infopath/2007/PartnerControls"/>
    <ds:schemaRef ds:uri="http://www.w3.org/XML/1998/namespace"/>
    <ds:schemaRef ds:uri="http://purl.org/dc/dcmitype/"/>
  </ds:schemaRefs>
</ds:datastoreItem>
</file>

<file path=customXml/itemProps3.xml><?xml version="1.0" encoding="utf-8"?>
<ds:datastoreItem xmlns:ds="http://schemas.openxmlformats.org/officeDocument/2006/customXml" ds:itemID="{C8807E28-8AE9-4AB3-9DFD-BD607154B3A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c98ddb9-90c0-48ef-9243-c22aa00422d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T1 2024</vt:lpstr>
      <vt:lpstr>'T1 2024'!Print_Area</vt:lpstr>
    </vt:vector>
  </TitlesOfParts>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Adri Helen Mateo</dc:creator>
  <cp:lastModifiedBy>Eddy Aybar</cp:lastModifiedBy>
  <cp:lastPrinted>2024-04-12T18:13:16Z</cp:lastPrinted>
  <dcterms:created xsi:type="dcterms:W3CDTF">2019-01-23T20:16:43Z</dcterms:created>
  <dcterms:modified xsi:type="dcterms:W3CDTF">2024-04-12T18:13:25Z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0x010100861F9534A0C3964480EE09E9FE58FF7A</vt:lpwstr>
  </property>
</Properties>
</file>