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Balance General/2021/"/>
    </mc:Choice>
  </mc:AlternateContent>
  <xr:revisionPtr revIDLastSave="9" documentId="8_{0A9C6C62-916D-48FD-9912-3051B430695B}" xr6:coauthVersionLast="47" xr6:coauthVersionMax="47" xr10:uidLastSave="{A91B418F-147A-4AF2-A97E-ABD9448362C5}"/>
  <bookViews>
    <workbookView xWindow="-120" yWindow="-120" windowWidth="29040" windowHeight="15840" xr2:uid="{E91D9D60-2107-477E-8D1D-6D3AC84DFAB5}"/>
  </bookViews>
  <sheets>
    <sheet name="BALANCE GENERAL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1" l="1"/>
  <c r="C41" i="1"/>
  <c r="C37" i="1"/>
  <c r="C44" i="1" s="1"/>
  <c r="C45" i="1" s="1"/>
  <c r="C36" i="1"/>
  <c r="C32" i="1"/>
  <c r="C29" i="1"/>
  <c r="C30" i="1" s="1"/>
  <c r="C26" i="1"/>
  <c r="C25" i="1"/>
  <c r="C24" i="1"/>
  <c r="C20" i="1"/>
  <c r="C19" i="1"/>
  <c r="C21" i="1" s="1"/>
</calcChain>
</file>

<file path=xl/sharedStrings.xml><?xml version="1.0" encoding="utf-8"?>
<sst xmlns="http://schemas.openxmlformats.org/spreadsheetml/2006/main" count="38" uniqueCount="35">
  <si>
    <t>PRESIDENCIA DE LA REPUBLICA</t>
  </si>
  <si>
    <t xml:space="preserve">MINISTERIO ADMINISTRATIVO DE LA PRESIDENCIA </t>
  </si>
  <si>
    <t xml:space="preserve">AUTORIDAD NACIONAL DE ASUNTOS MARITIMOS </t>
  </si>
  <si>
    <t xml:space="preserve">Balance General </t>
  </si>
  <si>
    <t>Valores en Rd$</t>
  </si>
  <si>
    <t>ACTIVOS</t>
  </si>
  <si>
    <t>ACTIVOS CORRIENTES</t>
  </si>
  <si>
    <t>DISPONIBILIDAD EN CAJA Y BANCO (Nota 1)</t>
  </si>
  <si>
    <t>INVENTARIO EN MATERIAL GASTABLE (Nota 2)</t>
  </si>
  <si>
    <t>TOTAL ACTIVOS CORRIENTES</t>
  </si>
  <si>
    <t>ACTIVOS NO CORRIENTES</t>
  </si>
  <si>
    <t>MOBILIARIOS Y EQUIPOS  NETO (Nota 4)</t>
  </si>
  <si>
    <t>ACTIVOS INTANGIBLES ( Nota 4)</t>
  </si>
  <si>
    <t>TOTAL ACTIVOS NO CORRIENTES</t>
  </si>
  <si>
    <t xml:space="preserve">OTROS ACTIVOS </t>
  </si>
  <si>
    <t>GASTOS PAGADOS ANTICIPADOS (Nota 3)</t>
  </si>
  <si>
    <t xml:space="preserve">TOTAL OTROS ACTIVOS </t>
  </si>
  <si>
    <t xml:space="preserve">TOTAL ACTIVOS </t>
  </si>
  <si>
    <t xml:space="preserve">PASIVOS </t>
  </si>
  <si>
    <t>PASIVOS CORRIENTES</t>
  </si>
  <si>
    <t>CUENTAS POR PAGAR A CORTO PLAZO ( Nota 5)</t>
  </si>
  <si>
    <t>TOTAL PASIVOS  CORRIENTES</t>
  </si>
  <si>
    <t>PASIVOS NO CORRIENTES</t>
  </si>
  <si>
    <t>CUENTAS POR PAGAR A LARGO  PLAZO ( Nota 6)</t>
  </si>
  <si>
    <t>TOTAL PASIVOS NO CORRIENTES</t>
  </si>
  <si>
    <t xml:space="preserve">PATRIMONIO </t>
  </si>
  <si>
    <t xml:space="preserve">RESULTADOS OPERACIONALES NETO </t>
  </si>
  <si>
    <t>TOTAL PATRIMONIO</t>
  </si>
  <si>
    <t xml:space="preserve">TOTAL PASIVOS Y PATRIMONIO </t>
  </si>
  <si>
    <t>APROBADO POR:</t>
  </si>
  <si>
    <t xml:space="preserve">                           __________________________________________</t>
  </si>
  <si>
    <t>ANA LUCIA MATOS JIMENEZ</t>
  </si>
  <si>
    <t>ENC. DIV. ADMINISTRATIVA Y FINANCIERA</t>
  </si>
  <si>
    <t>BRENY M. CASTILLO BALCACER</t>
  </si>
  <si>
    <t>AL 30 DICIEMBRE,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</si>
</sst>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4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Border="1" applyAlignment="1">
      <alignment horizontal="left" vertical="center" wrapText="1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vertical="top" wrapText="1"/>
    </xf>
    <xf numFmtId="43" fontId="5" fillId="0" borderId="0" xfId="1" applyFont="1" applyFill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/>
    <xf numFmtId="43" fontId="5" fillId="2" borderId="0" xfId="0" applyNumberFormat="1" applyFont="1" applyFill="1"/>
    <xf numFmtId="0" fontId="7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0" fillId="0" borderId="0" xfId="1" applyFont="1" applyAlignment="1">
      <alignment vertical="center" wrapText="1"/>
    </xf>
    <xf numFmtId="43" fontId="8" fillId="0" borderId="1" xfId="1" applyFont="1" applyBorder="1" applyAlignment="1">
      <alignment vertical="center" wrapText="1"/>
    </xf>
    <xf numFmtId="43" fontId="1" fillId="0" borderId="0" xfId="1" applyFont="1" applyAlignment="1">
      <alignment vertical="center" wrapText="1"/>
    </xf>
    <xf numFmtId="43" fontId="8" fillId="0" borderId="0" xfId="1" applyFont="1" applyFill="1" applyAlignment="1">
      <alignment vertical="center" wrapText="1"/>
    </xf>
    <xf numFmtId="43" fontId="8" fillId="0" borderId="1" xfId="1" applyFont="1" applyFill="1" applyBorder="1" applyAlignment="1">
      <alignment vertical="center" wrapText="1"/>
    </xf>
    <xf numFmtId="43" fontId="0" fillId="0" borderId="0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0" fillId="0" borderId="1" xfId="1" applyFont="1" applyBorder="1"/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0</xdr:row>
      <xdr:rowOff>171450</xdr:rowOff>
    </xdr:from>
    <xdr:to>
      <xdr:col>1</xdr:col>
      <xdr:colOff>3438525</xdr:colOff>
      <xdr:row>7</xdr:row>
      <xdr:rowOff>38100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8D0EADCC-13AA-449A-B70A-AD52372FA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71450"/>
          <a:ext cx="13525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eaybar_anamar_gob_do/Documents/Escritorio/Balance%20General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"/>
      <sheetName val="NOTA 1"/>
      <sheetName val="NOTA 2"/>
      <sheetName val="NOTA 3 "/>
      <sheetName val="NOTA 4"/>
      <sheetName val="NOTA 5"/>
      <sheetName val="NOTA 6"/>
    </sheetNames>
    <sheetDataSet>
      <sheetData sheetId="0" refreshError="1"/>
      <sheetData sheetId="1">
        <row r="21">
          <cell r="C21">
            <v>94134.46</v>
          </cell>
        </row>
      </sheetData>
      <sheetData sheetId="2">
        <row r="29">
          <cell r="D29">
            <v>430267.2</v>
          </cell>
        </row>
      </sheetData>
      <sheetData sheetId="3">
        <row r="54">
          <cell r="N54">
            <v>171396.86</v>
          </cell>
        </row>
      </sheetData>
      <sheetData sheetId="4">
        <row r="15">
          <cell r="D15">
            <v>11185651.27</v>
          </cell>
        </row>
        <row r="16">
          <cell r="D16">
            <v>812742.8</v>
          </cell>
        </row>
      </sheetData>
      <sheetData sheetId="5">
        <row r="22">
          <cell r="G22">
            <v>163217.28999999998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A6297-6E79-4552-9670-087D08B416FA}">
  <dimension ref="B5:I60"/>
  <sheetViews>
    <sheetView showGridLines="0" tabSelected="1" topLeftCell="A16" zoomScaleNormal="100" workbookViewId="0">
      <selection activeCell="C48" sqref="C48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23" t="s">
        <v>0</v>
      </c>
      <c r="C8" s="23"/>
    </row>
    <row r="9" spans="2:5" ht="15.75" x14ac:dyDescent="0.25">
      <c r="B9" s="24" t="s">
        <v>1</v>
      </c>
      <c r="C9" s="24"/>
    </row>
    <row r="10" spans="2:5" ht="15.75" x14ac:dyDescent="0.25">
      <c r="B10" s="24" t="s">
        <v>2</v>
      </c>
      <c r="C10" s="24"/>
      <c r="E10" s="1"/>
    </row>
    <row r="11" spans="2:5" x14ac:dyDescent="0.25">
      <c r="B11" s="25"/>
      <c r="C11" s="25"/>
      <c r="E11" s="1"/>
    </row>
    <row r="12" spans="2:5" ht="18.75" x14ac:dyDescent="0.25">
      <c r="B12" s="23" t="s">
        <v>3</v>
      </c>
      <c r="C12" s="23"/>
      <c r="E12" s="1"/>
    </row>
    <row r="13" spans="2:5" ht="18.75" x14ac:dyDescent="0.3">
      <c r="B13" s="24" t="s">
        <v>34</v>
      </c>
      <c r="C13" s="24"/>
      <c r="E13" s="2"/>
    </row>
    <row r="14" spans="2:5" x14ac:dyDescent="0.25">
      <c r="B14" s="22" t="s">
        <v>4</v>
      </c>
      <c r="C14" s="22"/>
      <c r="E14" s="1"/>
    </row>
    <row r="15" spans="2:5" x14ac:dyDescent="0.25">
      <c r="E15" s="1"/>
    </row>
    <row r="16" spans="2:5" ht="9" customHeight="1" x14ac:dyDescent="0.25">
      <c r="E16" s="1"/>
    </row>
    <row r="17" spans="2:9" x14ac:dyDescent="0.25">
      <c r="B17" s="3" t="s">
        <v>5</v>
      </c>
      <c r="C17" s="4"/>
    </row>
    <row r="18" spans="2:9" x14ac:dyDescent="0.25">
      <c r="B18" s="8" t="s">
        <v>6</v>
      </c>
      <c r="C18" s="9"/>
    </row>
    <row r="19" spans="2:9" x14ac:dyDescent="0.25">
      <c r="B19" s="10" t="s">
        <v>7</v>
      </c>
      <c r="C19" s="26">
        <f>SUM('[1]NOTA 1'!C21)</f>
        <v>94134.46</v>
      </c>
    </row>
    <row r="20" spans="2:9" x14ac:dyDescent="0.25">
      <c r="B20" s="10" t="s">
        <v>8</v>
      </c>
      <c r="C20" s="27">
        <f>SUM('[1]NOTA 2'!D29)</f>
        <v>430267.2</v>
      </c>
    </row>
    <row r="21" spans="2:9" x14ac:dyDescent="0.25">
      <c r="B21" s="8" t="s">
        <v>9</v>
      </c>
      <c r="C21" s="28">
        <f>SUM(C19:C20)</f>
        <v>524401.66</v>
      </c>
    </row>
    <row r="22" spans="2:9" ht="10.5" customHeight="1" x14ac:dyDescent="0.25">
      <c r="B22" s="12"/>
      <c r="C22" s="26"/>
    </row>
    <row r="23" spans="2:9" x14ac:dyDescent="0.25">
      <c r="B23" s="13" t="s">
        <v>10</v>
      </c>
      <c r="C23" s="26"/>
    </row>
    <row r="24" spans="2:9" x14ac:dyDescent="0.25">
      <c r="B24" s="14" t="s">
        <v>11</v>
      </c>
      <c r="C24" s="29">
        <f>SUM('[1]NOTA 4'!D15)</f>
        <v>11185651.27</v>
      </c>
    </row>
    <row r="25" spans="2:9" x14ac:dyDescent="0.25">
      <c r="B25" s="14" t="s">
        <v>12</v>
      </c>
      <c r="C25" s="30">
        <f>SUM('[1]NOTA 4'!D16)</f>
        <v>812742.8</v>
      </c>
    </row>
    <row r="26" spans="2:9" x14ac:dyDescent="0.25">
      <c r="B26" s="15" t="s">
        <v>13</v>
      </c>
      <c r="C26" s="26">
        <f>SUM(C24:C25)</f>
        <v>11998394.07</v>
      </c>
      <c r="I26" s="5"/>
    </row>
    <row r="27" spans="2:9" ht="8.25" customHeight="1" x14ac:dyDescent="0.25">
      <c r="B27" s="15"/>
      <c r="C27" s="26"/>
      <c r="I27" s="5"/>
    </row>
    <row r="28" spans="2:9" x14ac:dyDescent="0.25">
      <c r="B28" s="8" t="s">
        <v>14</v>
      </c>
      <c r="C28" s="31"/>
      <c r="I28" s="5"/>
    </row>
    <row r="29" spans="2:9" x14ac:dyDescent="0.25">
      <c r="B29" s="10" t="s">
        <v>15</v>
      </c>
      <c r="C29" s="32">
        <f>+'[1]NOTA 3 '!N54</f>
        <v>171396.86</v>
      </c>
      <c r="I29" s="5"/>
    </row>
    <row r="30" spans="2:9" x14ac:dyDescent="0.25">
      <c r="B30" s="8" t="s">
        <v>16</v>
      </c>
      <c r="C30" s="28">
        <f>SUM(C29)</f>
        <v>171396.86</v>
      </c>
      <c r="I30" s="5"/>
    </row>
    <row r="31" spans="2:9" x14ac:dyDescent="0.25">
      <c r="B31" s="12"/>
      <c r="C31" s="11"/>
      <c r="I31" s="5"/>
    </row>
    <row r="32" spans="2:9" x14ac:dyDescent="0.25">
      <c r="B32" s="16" t="s">
        <v>17</v>
      </c>
      <c r="C32" s="17">
        <f>SUM(C21+C26+C30)</f>
        <v>12694192.59</v>
      </c>
      <c r="I32" s="6"/>
    </row>
    <row r="33" spans="2:3" ht="13.5" customHeight="1" x14ac:dyDescent="0.3">
      <c r="B33" s="18"/>
      <c r="C33" s="19"/>
    </row>
    <row r="34" spans="2:3" x14ac:dyDescent="0.25">
      <c r="B34" s="20" t="s">
        <v>18</v>
      </c>
      <c r="C34" s="19"/>
    </row>
    <row r="35" spans="2:3" x14ac:dyDescent="0.25">
      <c r="B35" s="21" t="s">
        <v>19</v>
      </c>
      <c r="C35" s="11"/>
    </row>
    <row r="36" spans="2:3" x14ac:dyDescent="0.25">
      <c r="B36" s="19" t="s">
        <v>20</v>
      </c>
      <c r="C36" s="33">
        <f>SUM('[1]NOTA 5'!G22)</f>
        <v>163217.28999999998</v>
      </c>
    </row>
    <row r="37" spans="2:3" x14ac:dyDescent="0.25">
      <c r="B37" s="21" t="s">
        <v>21</v>
      </c>
      <c r="C37" s="6">
        <f>SUM(C36)</f>
        <v>163217.28999999998</v>
      </c>
    </row>
    <row r="38" spans="2:3" x14ac:dyDescent="0.25">
      <c r="B38" s="21"/>
      <c r="C38" s="6"/>
    </row>
    <row r="39" spans="2:3" x14ac:dyDescent="0.25">
      <c r="B39" s="21" t="s">
        <v>22</v>
      </c>
      <c r="C39" s="26"/>
    </row>
    <row r="40" spans="2:3" x14ac:dyDescent="0.25">
      <c r="B40" s="19" t="s">
        <v>23</v>
      </c>
      <c r="C40" s="33">
        <v>0</v>
      </c>
    </row>
    <row r="41" spans="2:3" x14ac:dyDescent="0.25">
      <c r="B41" s="21" t="s">
        <v>24</v>
      </c>
      <c r="C41" s="6">
        <f>SUM(C40)</f>
        <v>0</v>
      </c>
    </row>
    <row r="42" spans="2:3" ht="9.75" customHeight="1" x14ac:dyDescent="0.25">
      <c r="B42" s="19"/>
    </row>
    <row r="43" spans="2:3" x14ac:dyDescent="0.25">
      <c r="B43" s="21" t="s">
        <v>25</v>
      </c>
    </row>
    <row r="44" spans="2:3" x14ac:dyDescent="0.25">
      <c r="B44" s="19" t="s">
        <v>26</v>
      </c>
      <c r="C44" s="34">
        <f>SUM(C32-C37-C40)</f>
        <v>12530975.300000001</v>
      </c>
    </row>
    <row r="45" spans="2:3" x14ac:dyDescent="0.25">
      <c r="B45" s="21" t="s">
        <v>27</v>
      </c>
      <c r="C45" s="6">
        <f>SUM(C44+0)</f>
        <v>12530975.300000001</v>
      </c>
    </row>
    <row r="46" spans="2:3" x14ac:dyDescent="0.25">
      <c r="B46" s="19"/>
      <c r="C46" s="19"/>
    </row>
    <row r="47" spans="2:3" x14ac:dyDescent="0.25">
      <c r="B47" s="16" t="s">
        <v>28</v>
      </c>
      <c r="C47" s="17">
        <f>SUM(C37+C45)</f>
        <v>12694192.59</v>
      </c>
    </row>
    <row r="50" spans="2:2" hidden="1" x14ac:dyDescent="0.25">
      <c r="B50" t="s">
        <v>29</v>
      </c>
    </row>
    <row r="51" spans="2:2" hidden="1" x14ac:dyDescent="0.25">
      <c r="B51" t="s">
        <v>30</v>
      </c>
    </row>
    <row r="52" spans="2:2" hidden="1" x14ac:dyDescent="0.25">
      <c r="B52" s="7" t="s">
        <v>31</v>
      </c>
    </row>
    <row r="53" spans="2:2" hidden="1" x14ac:dyDescent="0.25">
      <c r="B53" s="7" t="s">
        <v>32</v>
      </c>
    </row>
    <row r="54" spans="2:2" hidden="1" x14ac:dyDescent="0.25"/>
    <row r="57" spans="2:2" x14ac:dyDescent="0.25">
      <c r="B57" t="s">
        <v>29</v>
      </c>
    </row>
    <row r="58" spans="2:2" x14ac:dyDescent="0.25">
      <c r="B58" t="s">
        <v>30</v>
      </c>
    </row>
    <row r="59" spans="2:2" x14ac:dyDescent="0.25">
      <c r="B59" s="7" t="s">
        <v>33</v>
      </c>
    </row>
    <row r="60" spans="2:2" x14ac:dyDescent="0.25">
      <c r="B60" s="7" t="s">
        <v>32</v>
      </c>
    </row>
  </sheetData>
  <mergeCells count="7">
    <mergeCell ref="B14:C14"/>
    <mergeCell ref="B8:C8"/>
    <mergeCell ref="B9:C9"/>
    <mergeCell ref="B10:C10"/>
    <mergeCell ref="B11:C11"/>
    <mergeCell ref="B12:C12"/>
    <mergeCell ref="B13:C13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2021-12-06T19:04:37Z</dcterms:created>
  <dcterms:modified xsi:type="dcterms:W3CDTF">2022-01-07T16:10:28Z</dcterms:modified>
</cp:coreProperties>
</file>