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08E3DE98-16F4-49AA-85F4-6149B96D2992}" xr6:coauthVersionLast="47" xr6:coauthVersionMax="47" xr10:uidLastSave="{71210085-4AD7-40A1-B185-3B47A6DBAE97}"/>
  <bookViews>
    <workbookView xWindow="-120" yWindow="-120" windowWidth="29040" windowHeight="15720" xr2:uid="{784E5D24-0E0A-4A1C-AEDB-8C414D77F257}"/>
  </bookViews>
  <sheets>
    <sheet name="Presup. Aprobado-Ejec FEBRERO" sheetId="2" r:id="rId1"/>
  </sheets>
  <definedNames>
    <definedName name="_xlnm.Print_Area" localSheetId="0">'Presup. Aprobado-Ejec FEBRERO'!$E$1:$T$88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3" i="2"/>
  <c r="G43" i="2"/>
  <c r="G36" i="2" s="1"/>
  <c r="G33" i="2"/>
  <c r="G32" i="2"/>
  <c r="G31" i="2"/>
  <c r="G22" i="2"/>
  <c r="G21" i="2"/>
  <c r="G19" i="2"/>
  <c r="G18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2" i="2"/>
  <c r="T11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<sst xmlns="http://schemas.openxmlformats.org/spreadsheetml/2006/main" count="101" uniqueCount="101">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</sst>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190496</xdr:colOff>
      <xdr:row>0</xdr:row>
      <xdr:rowOff>313049</xdr:rowOff>
    </xdr:from>
    <xdr:to>
      <xdr:col>19</xdr:col>
      <xdr:colOff>520134</xdr:colOff>
      <xdr:row>3</xdr:row>
      <xdr:rowOff>168088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3" y="313049"/>
          <a:ext cx="1248520" cy="684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739587</xdr:colOff>
      <xdr:row>0</xdr:row>
      <xdr:rowOff>302561</xdr:rowOff>
    </xdr:from>
    <xdr:to>
      <xdr:col>4</xdr:col>
      <xdr:colOff>1501586</xdr:colOff>
      <xdr:row>3</xdr:row>
      <xdr:rowOff>201008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587" y="302561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G36" sqref="G36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6.5703125" hidden="1" customWidth="1"/>
    <col min="11" max="11" width="5.28515625" hidden="1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5545670.4699999997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SUM(H11:S11)</f>
        <v>4286098.8499999996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SUM(H12:S12)</f>
        <v>673300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SUM(H15:S15)</f>
        <v>586271.62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37319200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2445743.4000000004</v>
      </c>
    </row>
    <row r="17" spans="5:21" x14ac:dyDescent="0.25">
      <c r="E17" s="5" t="s">
        <v>8</v>
      </c>
      <c r="F17" s="6">
        <v>2467200</v>
      </c>
      <c r="G17" s="6">
        <f t="shared" ref="G17:G22" si="2">+F17</f>
        <v>2467200</v>
      </c>
      <c r="H17" s="11">
        <v>163217.29</v>
      </c>
      <c r="I17" s="11">
        <v>153386.46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3">SUM(H17:S17)</f>
        <v>316603.75</v>
      </c>
    </row>
    <row r="18" spans="5:21" x14ac:dyDescent="0.25">
      <c r="E18" s="5" t="s">
        <v>9</v>
      </c>
      <c r="F18" s="6">
        <v>2148946</v>
      </c>
      <c r="G18" s="6">
        <f t="shared" si="2"/>
        <v>2148946</v>
      </c>
      <c r="H18" s="11">
        <v>0</v>
      </c>
      <c r="I18" s="11">
        <v>48097.37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3"/>
        <v>48097.37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3"/>
        <v>27037.5</v>
      </c>
    </row>
    <row r="20" spans="5:21" x14ac:dyDescent="0.25">
      <c r="E20" s="5" t="s">
        <v>11</v>
      </c>
      <c r="F20" s="6">
        <v>696180</v>
      </c>
      <c r="G20" s="6">
        <v>835180</v>
      </c>
      <c r="H20" s="11">
        <v>0</v>
      </c>
      <c r="I20" s="11"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3"/>
        <v>0</v>
      </c>
    </row>
    <row r="21" spans="5:21" x14ac:dyDescent="0.25">
      <c r="E21" s="5" t="s">
        <v>12</v>
      </c>
      <c r="F21" s="6">
        <v>9695000</v>
      </c>
      <c r="G21" s="6">
        <f t="shared" si="2"/>
        <v>9695000</v>
      </c>
      <c r="H21" s="11">
        <v>582188.30000000005</v>
      </c>
      <c r="I21" s="11">
        <v>581685.98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3"/>
        <v>1163874.28</v>
      </c>
    </row>
    <row r="22" spans="5:21" x14ac:dyDescent="0.25">
      <c r="E22" s="5" t="s">
        <v>13</v>
      </c>
      <c r="F22" s="6">
        <v>4159000</v>
      </c>
      <c r="G22" s="6">
        <f t="shared" si="2"/>
        <v>4159000</v>
      </c>
      <c r="H22" s="11">
        <v>187107.86</v>
      </c>
      <c r="I22" s="11">
        <v>463149.44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3"/>
        <v>650257.30000000005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3"/>
        <v>0</v>
      </c>
    </row>
    <row r="24" spans="5:21" x14ac:dyDescent="0.25">
      <c r="E24" s="5" t="s">
        <v>15</v>
      </c>
      <c r="F24" s="6">
        <v>13902869</v>
      </c>
      <c r="G24" s="6">
        <v>8782869</v>
      </c>
      <c r="H24" s="11">
        <v>0</v>
      </c>
      <c r="I24" s="11">
        <v>239873.2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3"/>
        <v>239873.2</v>
      </c>
    </row>
    <row r="25" spans="5:21" x14ac:dyDescent="0.25">
      <c r="E25" s="5" t="s">
        <v>16</v>
      </c>
      <c r="F25" s="6">
        <v>0</v>
      </c>
      <c r="G25" s="6">
        <v>5120000</v>
      </c>
      <c r="H25" s="11">
        <v>0</v>
      </c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3"/>
        <v>0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3537666</v>
      </c>
      <c r="H26" s="14">
        <f>SUM(H27:H35)</f>
        <v>0</v>
      </c>
      <c r="I26" s="14">
        <f t="shared" ref="I26:R26" si="4">SUM(I27:I35)</f>
        <v>400000</v>
      </c>
      <c r="J26" s="14">
        <f t="shared" si="4"/>
        <v>0</v>
      </c>
      <c r="K26" s="14">
        <f t="shared" si="4"/>
        <v>0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400000</v>
      </c>
      <c r="U26" s="16"/>
    </row>
    <row r="27" spans="5:21" x14ac:dyDescent="0.25">
      <c r="E27" s="5" t="s">
        <v>18</v>
      </c>
      <c r="F27" s="6">
        <v>563266</v>
      </c>
      <c r="G27" s="6">
        <v>453266</v>
      </c>
      <c r="H27" s="11">
        <v>0</v>
      </c>
      <c r="I27" s="11"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5">SUM(H27:S27)</f>
        <v>0</v>
      </c>
    </row>
    <row r="28" spans="5:21" x14ac:dyDescent="0.25">
      <c r="E28" s="5" t="s">
        <v>19</v>
      </c>
      <c r="F28" s="6">
        <v>120000</v>
      </c>
      <c r="G28" s="6">
        <v>150000</v>
      </c>
      <c r="H28" s="11">
        <v>0</v>
      </c>
      <c r="I28" s="11"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5"/>
        <v>0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5"/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f>+F31</f>
        <v>136000</v>
      </c>
      <c r="H31" s="11">
        <v>0</v>
      </c>
      <c r="I31" s="11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5"/>
        <v>0</v>
      </c>
    </row>
    <row r="32" spans="5:21" x14ac:dyDescent="0.25">
      <c r="E32" s="5" t="s">
        <v>23</v>
      </c>
      <c r="F32" s="6">
        <v>10000</v>
      </c>
      <c r="G32" s="6">
        <f>+F32</f>
        <v>10000</v>
      </c>
      <c r="H32" s="11">
        <v>0</v>
      </c>
      <c r="I32" s="11"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5"/>
        <v>0</v>
      </c>
    </row>
    <row r="33" spans="5:20" x14ac:dyDescent="0.25">
      <c r="E33" s="5" t="s">
        <v>24</v>
      </c>
      <c r="F33" s="6">
        <v>2018400</v>
      </c>
      <c r="G33" s="6">
        <f>+F33</f>
        <v>2018400</v>
      </c>
      <c r="H33" s="11">
        <v>0</v>
      </c>
      <c r="I33" s="11">
        <v>400000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5"/>
        <v>400000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703900</v>
      </c>
      <c r="H35" s="11">
        <v>0</v>
      </c>
      <c r="I35" s="11"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5"/>
        <v>0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 t="shared" si="7"/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1">SUM(I53:I61)</f>
        <v>0</v>
      </c>
      <c r="J52" s="14">
        <f t="shared" si="11"/>
        <v>0</v>
      </c>
      <c r="K52" s="14">
        <f t="shared" si="11"/>
        <v>0</v>
      </c>
      <c r="L52" s="14">
        <f t="shared" si="11"/>
        <v>0</v>
      </c>
      <c r="M52" s="14">
        <f t="shared" si="11"/>
        <v>0</v>
      </c>
      <c r="N52" s="14">
        <f>SUM(N53:N61)</f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14">
        <f t="shared" si="11"/>
        <v>0</v>
      </c>
      <c r="S52" s="14">
        <f t="shared" si="11"/>
        <v>0</v>
      </c>
      <c r="T52" s="4">
        <f>SUM(T53:T61)</f>
        <v>0</v>
      </c>
    </row>
    <row r="53" spans="5:20" x14ac:dyDescent="0.25">
      <c r="E53" s="5" t="s">
        <v>44</v>
      </c>
      <c r="F53" s="6">
        <v>70000</v>
      </c>
      <c r="G53" s="6">
        <f>+F53</f>
        <v>70000</v>
      </c>
      <c r="H53" s="11">
        <v>0</v>
      </c>
      <c r="I53" s="11">
        <v>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2">SUM(H53:S53)</f>
        <v>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2"/>
        <v>0</v>
      </c>
    </row>
    <row r="55" spans="5:20" x14ac:dyDescent="0.25">
      <c r="E55" s="5" t="s">
        <v>46</v>
      </c>
      <c r="F55" s="6">
        <v>5193000</v>
      </c>
      <c r="G55" s="6">
        <f>+F55</f>
        <v>5193000</v>
      </c>
      <c r="H55" s="11">
        <v>0</v>
      </c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2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2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2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2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2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14">
        <f t="shared" si="13"/>
        <v>0</v>
      </c>
      <c r="S62" s="14">
        <f t="shared" si="13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4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4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0">+G10+G16+G26+G36+G45+G52+G62+G67+G70+G75+G78+G81</f>
        <v>91627547</v>
      </c>
      <c r="H83" s="15">
        <f t="shared" si="20"/>
        <v>3552606.3600000003</v>
      </c>
      <c r="I83" s="15">
        <f t="shared" si="20"/>
        <v>4838807.51</v>
      </c>
      <c r="J83" s="15">
        <f t="shared" si="20"/>
        <v>0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 t="shared" si="20"/>
        <v>0</v>
      </c>
      <c r="R83" s="15">
        <f t="shared" si="20"/>
        <v>0</v>
      </c>
      <c r="S83" s="15">
        <f>+S10+S16+S26+S36+S45+S52+S62+S67+S70+S75+S78+S81</f>
        <v>0</v>
      </c>
      <c r="T83" s="15">
        <f>+T10+T16+T26+T36+T45+T52+T62+T67+T70+T75+T78+T81</f>
        <v>8391413.870000001</v>
      </c>
    </row>
    <row r="84" spans="5:20" ht="24.75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</row>
    <row r="87" spans="5:20" ht="18.75" x14ac:dyDescent="0.3">
      <c r="E87" s="21" t="s">
        <v>96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5:20" ht="18.75" x14ac:dyDescent="0.3">
      <c r="E88" s="21" t="s">
        <v>97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FEBRERO</vt:lpstr>
      <vt:lpstr>'Presup. Aprobado-Ejec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2022-03-02T16:29:10Z</cp:lastPrinted>
  <dcterms:created xsi:type="dcterms:W3CDTF">2021-07-29T18:58:50Z</dcterms:created>
  <dcterms:modified xsi:type="dcterms:W3CDTF">2022-03-03T13:28:31Z</dcterms:modified>
</cp:coreProperties>
</file>