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054" documentId="8_{EC3152F7-6D22-4FDB-BBFE-F3E7EF742EE5}" xr6:coauthVersionLast="47" xr6:coauthVersionMax="47" xr10:uidLastSave="{8B7B39A6-65DE-4EE6-B0BD-2838C9D00344}"/>
  <bookViews>
    <workbookView xWindow="-120" yWindow="-120" windowWidth="29040" windowHeight="15720" xr2:uid="{784E5D24-0E0A-4A1C-AEDB-8C414D77F257}"/>
  </bookViews>
  <sheets>
    <sheet name="Presup. Aprobado-Ejec FEBRERO" sheetId="2" r:id="rId1"/>
  </sheets>
  <definedNames>
    <definedName name="_xlnm.Print_Area" localSheetId="0">'Presup. Aprobado-Ejec FEBRERO'!$E$1:$T$88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2" l="1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F26" i="2"/>
  <c r="F16" i="2"/>
  <c r="F10" i="2"/>
  <c r="G54" i="2"/>
  <c r="G53" i="2"/>
  <c r="G43" i="2"/>
  <c r="G26" i="2"/>
  <c r="G16" i="2"/>
  <c r="G15" i="2"/>
  <c r="G12" i="2"/>
  <c r="G11" i="2"/>
  <c r="G10" i="2" s="1"/>
  <c r="G36" i="2" l="1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T45" i="2"/>
  <c r="P83" i="2"/>
  <c r="T52" i="2"/>
  <c r="O83" i="2"/>
  <c r="T1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<sst xmlns="http://schemas.openxmlformats.org/spreadsheetml/2006/main" count="101" uniqueCount="101">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</sst>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638734</xdr:colOff>
      <xdr:row>0</xdr:row>
      <xdr:rowOff>290639</xdr:rowOff>
    </xdr:from>
    <xdr:to>
      <xdr:col>19</xdr:col>
      <xdr:colOff>459439</xdr:colOff>
      <xdr:row>3</xdr:row>
      <xdr:rowOff>39340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9881" y="290639"/>
          <a:ext cx="941293" cy="57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515472</xdr:colOff>
      <xdr:row>0</xdr:row>
      <xdr:rowOff>257738</xdr:rowOff>
    </xdr:from>
    <xdr:to>
      <xdr:col>4</xdr:col>
      <xdr:colOff>1149124</xdr:colOff>
      <xdr:row>3</xdr:row>
      <xdr:rowOff>33618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2" y="257738"/>
          <a:ext cx="633652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9" zoomScale="85" zoomScaleNormal="85" zoomScaleSheetLayoutView="55" workbookViewId="0">
      <selection activeCell="X9" sqref="X9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6" t="s">
        <v>94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5:21" ht="21" customHeight="1" x14ac:dyDescent="0.25">
      <c r="E2" s="28" t="s">
        <v>95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5:21" ht="15.75" x14ac:dyDescent="0.25">
      <c r="E3" s="33">
        <v>2023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35" t="s">
        <v>91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5:21" ht="15.75" customHeight="1" x14ac:dyDescent="0.25">
      <c r="E5" s="22" t="s">
        <v>76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7" spans="5:21" ht="25.5" customHeight="1" x14ac:dyDescent="0.25">
      <c r="E7" s="30" t="s">
        <v>66</v>
      </c>
      <c r="F7" s="31" t="s">
        <v>93</v>
      </c>
      <c r="G7" s="31" t="s">
        <v>92</v>
      </c>
      <c r="H7" s="23" t="s">
        <v>90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5:21" x14ac:dyDescent="0.25">
      <c r="E8" s="30"/>
      <c r="F8" s="32"/>
      <c r="G8" s="32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45056682</v>
      </c>
      <c r="G10" s="4">
        <f>SUM(G11:G15)</f>
        <v>45056682</v>
      </c>
      <c r="H10" s="14">
        <f>SUM(H11:H15)</f>
        <v>2975059.31</v>
      </c>
      <c r="I10" s="14">
        <f t="shared" ref="I10:R10" si="0">SUM(I11:I15)</f>
        <v>2900982.71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5876042.0199999996</v>
      </c>
    </row>
    <row r="11" spans="5:21" x14ac:dyDescent="0.25">
      <c r="E11" s="5" t="s">
        <v>2</v>
      </c>
      <c r="F11" s="6">
        <v>30742942</v>
      </c>
      <c r="G11" s="6">
        <f>+F11</f>
        <v>30742942</v>
      </c>
      <c r="H11" s="11">
        <v>2281000</v>
      </c>
      <c r="I11" s="11">
        <v>2216000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6">
        <f>+H11+I11</f>
        <v>4497000</v>
      </c>
    </row>
    <row r="12" spans="5:21" x14ac:dyDescent="0.25">
      <c r="E12" s="5" t="s">
        <v>3</v>
      </c>
      <c r="F12" s="6">
        <v>9660500</v>
      </c>
      <c r="G12" s="6">
        <f>+F12</f>
        <v>9660500</v>
      </c>
      <c r="H12" s="11">
        <v>356000</v>
      </c>
      <c r="I12" s="12">
        <v>356000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6">
        <f>+H12+I12</f>
        <v>712000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>
        <f>+H13+I13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6">
        <f>+H14+I14</f>
        <v>0</v>
      </c>
    </row>
    <row r="15" spans="5:21" x14ac:dyDescent="0.25">
      <c r="E15" s="5" t="s">
        <v>6</v>
      </c>
      <c r="F15" s="6">
        <v>4653240</v>
      </c>
      <c r="G15" s="6">
        <f>+F15</f>
        <v>4653240</v>
      </c>
      <c r="H15" s="11">
        <v>338059.31</v>
      </c>
      <c r="I15" s="11">
        <v>328982.71000000002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6">
        <f>+H15+I15</f>
        <v>667042.02</v>
      </c>
    </row>
    <row r="16" spans="5:21" x14ac:dyDescent="0.25">
      <c r="E16" s="3" t="s">
        <v>7</v>
      </c>
      <c r="F16" s="4">
        <f>SUM(F17:F25)</f>
        <v>34814786</v>
      </c>
      <c r="G16" s="4">
        <f>SUM(G17:G25)</f>
        <v>34814786</v>
      </c>
      <c r="H16" s="14">
        <f>SUM(H17:H25)</f>
        <v>1396186.2999999998</v>
      </c>
      <c r="I16" s="14">
        <f t="shared" ref="I16:R16" si="1">SUM(I17:I25)</f>
        <v>1648279.6899999997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3044465.9899999998</v>
      </c>
    </row>
    <row r="17" spans="5:21" x14ac:dyDescent="0.25">
      <c r="E17" s="5" t="s">
        <v>8</v>
      </c>
      <c r="F17" s="6">
        <v>2394000</v>
      </c>
      <c r="G17" s="6">
        <v>2394000</v>
      </c>
      <c r="H17" s="11">
        <v>107734.1</v>
      </c>
      <c r="I17" s="11">
        <v>168740.52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43" si="2">+H17+I17</f>
        <v>276474.62</v>
      </c>
    </row>
    <row r="18" spans="5:21" x14ac:dyDescent="0.25">
      <c r="E18" s="5" t="s">
        <v>9</v>
      </c>
      <c r="F18" s="6">
        <v>810000</v>
      </c>
      <c r="G18" s="6">
        <v>810000</v>
      </c>
      <c r="H18" s="11">
        <v>0</v>
      </c>
      <c r="I18" s="11">
        <v>50000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2"/>
        <v>50000</v>
      </c>
    </row>
    <row r="19" spans="5:21" x14ac:dyDescent="0.25">
      <c r="E19" s="5" t="s">
        <v>10</v>
      </c>
      <c r="F19" s="6">
        <v>1500000</v>
      </c>
      <c r="G19" s="6">
        <v>1500000</v>
      </c>
      <c r="H19" s="11">
        <v>0</v>
      </c>
      <c r="I19" s="11">
        <v>0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2"/>
        <v>0</v>
      </c>
    </row>
    <row r="20" spans="5:21" x14ac:dyDescent="0.25">
      <c r="E20" s="5" t="s">
        <v>11</v>
      </c>
      <c r="F20" s="6">
        <v>200000</v>
      </c>
      <c r="G20" s="6">
        <v>200000</v>
      </c>
      <c r="H20" s="11">
        <v>0</v>
      </c>
      <c r="I20" s="11">
        <v>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2"/>
        <v>0</v>
      </c>
    </row>
    <row r="21" spans="5:21" x14ac:dyDescent="0.25">
      <c r="E21" s="5" t="s">
        <v>12</v>
      </c>
      <c r="F21" s="6">
        <v>9165000</v>
      </c>
      <c r="G21" s="6">
        <v>9165000</v>
      </c>
      <c r="H21" s="11">
        <v>640108.71</v>
      </c>
      <c r="I21" s="11">
        <v>642282.25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2"/>
        <v>1282390.96</v>
      </c>
    </row>
    <row r="22" spans="5:21" x14ac:dyDescent="0.25">
      <c r="E22" s="5" t="s">
        <v>13</v>
      </c>
      <c r="F22" s="6">
        <v>5298000</v>
      </c>
      <c r="G22" s="6">
        <v>5298000</v>
      </c>
      <c r="H22" s="11">
        <v>325524.13</v>
      </c>
      <c r="I22" s="11">
        <v>540220.38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2"/>
        <v>865744.51</v>
      </c>
    </row>
    <row r="23" spans="5:21" ht="31.5" customHeight="1" x14ac:dyDescent="0.25">
      <c r="E23" s="17" t="s">
        <v>14</v>
      </c>
      <c r="F23" s="6">
        <v>2420000</v>
      </c>
      <c r="G23" s="6">
        <v>2420000</v>
      </c>
      <c r="H23" s="11">
        <v>0</v>
      </c>
      <c r="I23" s="11">
        <v>240135.9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2"/>
        <v>240135.9</v>
      </c>
    </row>
    <row r="24" spans="5:21" x14ac:dyDescent="0.25">
      <c r="E24" s="5" t="s">
        <v>15</v>
      </c>
      <c r="F24" s="6">
        <v>9040786</v>
      </c>
      <c r="G24" s="6">
        <v>9040786</v>
      </c>
      <c r="H24" s="11">
        <v>322819.36</v>
      </c>
      <c r="I24" s="11">
        <v>6900.64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2"/>
        <v>329720</v>
      </c>
    </row>
    <row r="25" spans="5:21" x14ac:dyDescent="0.25">
      <c r="E25" s="5" t="s">
        <v>16</v>
      </c>
      <c r="F25" s="6">
        <v>3987000</v>
      </c>
      <c r="G25" s="6">
        <v>3987000</v>
      </c>
      <c r="H25" s="11">
        <v>0</v>
      </c>
      <c r="I25" s="11">
        <v>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2"/>
        <v>0</v>
      </c>
    </row>
    <row r="26" spans="5:21" x14ac:dyDescent="0.25">
      <c r="E26" s="3" t="s">
        <v>17</v>
      </c>
      <c r="F26" s="4">
        <f>SUM(F27:F35)</f>
        <v>12284000</v>
      </c>
      <c r="G26" s="4">
        <f>SUM(G27:G35)</f>
        <v>12284000</v>
      </c>
      <c r="H26" s="14">
        <f>SUM(H27:H35)</f>
        <v>0</v>
      </c>
      <c r="I26" s="14">
        <f t="shared" ref="I26:R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6">
        <f t="shared" si="2"/>
        <v>0</v>
      </c>
      <c r="U26" s="16"/>
    </row>
    <row r="27" spans="5:21" x14ac:dyDescent="0.25">
      <c r="E27" s="5" t="s">
        <v>18</v>
      </c>
      <c r="F27" s="6">
        <v>0</v>
      </c>
      <c r="G27" s="6">
        <v>0</v>
      </c>
      <c r="H27" s="11">
        <v>0</v>
      </c>
      <c r="I27" s="11">
        <v>0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">
        <f t="shared" si="2"/>
        <v>0</v>
      </c>
    </row>
    <row r="28" spans="5:21" x14ac:dyDescent="0.25">
      <c r="E28" s="5" t="s">
        <v>19</v>
      </c>
      <c r="F28" s="6">
        <v>100000</v>
      </c>
      <c r="G28" s="6">
        <v>100000</v>
      </c>
      <c r="H28" s="11">
        <v>0</v>
      </c>
      <c r="I28" s="11">
        <v>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">
        <f t="shared" si="2"/>
        <v>0</v>
      </c>
    </row>
    <row r="29" spans="5:21" x14ac:dyDescent="0.25">
      <c r="E29" s="5" t="s">
        <v>20</v>
      </c>
      <c r="F29" s="6">
        <v>275000</v>
      </c>
      <c r="G29" s="6">
        <v>275000</v>
      </c>
      <c r="H29" s="11">
        <v>0</v>
      </c>
      <c r="I29" s="11">
        <v>0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">
        <f t="shared" si="2"/>
        <v>0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6">
        <f t="shared" si="2"/>
        <v>0</v>
      </c>
    </row>
    <row r="31" spans="5:21" x14ac:dyDescent="0.25">
      <c r="E31" s="5" t="s">
        <v>22</v>
      </c>
      <c r="F31" s="6">
        <v>0</v>
      </c>
      <c r="G31" s="6">
        <v>0</v>
      </c>
      <c r="H31" s="11">
        <v>0</v>
      </c>
      <c r="I31" s="11">
        <v>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6">
        <f t="shared" si="2"/>
        <v>0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6">
        <f t="shared" si="2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11">
        <v>0</v>
      </c>
      <c r="I33" s="11">
        <v>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6">
        <f t="shared" si="2"/>
        <v>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6">
        <f t="shared" si="2"/>
        <v>0</v>
      </c>
    </row>
    <row r="35" spans="5:20" x14ac:dyDescent="0.25">
      <c r="E35" s="5" t="s">
        <v>26</v>
      </c>
      <c r="F35" s="6">
        <v>8825000</v>
      </c>
      <c r="G35" s="6">
        <v>8825000</v>
      </c>
      <c r="H35" s="11">
        <v>0</v>
      </c>
      <c r="I35" s="11">
        <v>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6">
        <f t="shared" si="2"/>
        <v>0</v>
      </c>
    </row>
    <row r="36" spans="5:20" x14ac:dyDescent="0.25">
      <c r="E36" s="3" t="s">
        <v>27</v>
      </c>
      <c r="F36" s="4">
        <f>SUM(F37:F44)</f>
        <v>2790785</v>
      </c>
      <c r="G36" s="4">
        <f>SUM(G37:G44)</f>
        <v>2790785</v>
      </c>
      <c r="H36" s="14">
        <f>SUM(H37:H44)</f>
        <v>0</v>
      </c>
      <c r="I36" s="14">
        <f>SUM(I37:I44)</f>
        <v>2336503.1800000002</v>
      </c>
      <c r="J36" s="14">
        <f t="shared" ref="J36:S36" si="4">SUM(J37:J44)</f>
        <v>0</v>
      </c>
      <c r="K36" s="14">
        <f t="shared" si="4"/>
        <v>0</v>
      </c>
      <c r="L36" s="14">
        <f t="shared" si="4"/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4"/>
        <v>0</v>
      </c>
      <c r="Q36" s="14">
        <f t="shared" si="4"/>
        <v>0</v>
      </c>
      <c r="R36" s="14">
        <f t="shared" si="4"/>
        <v>0</v>
      </c>
      <c r="S36" s="14">
        <f t="shared" si="4"/>
        <v>0</v>
      </c>
      <c r="T36" s="6">
        <f t="shared" si="2"/>
        <v>2336503.1800000002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f t="shared" si="2"/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">
        <f t="shared" si="2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">
        <f t="shared" si="2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">
        <f t="shared" si="2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6">
        <f t="shared" si="2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6">
        <f t="shared" si="2"/>
        <v>0</v>
      </c>
    </row>
    <row r="43" spans="5:20" x14ac:dyDescent="0.25">
      <c r="E43" s="5" t="s">
        <v>34</v>
      </c>
      <c r="F43" s="6">
        <v>2790785</v>
      </c>
      <c r="G43" s="6">
        <f>+F43</f>
        <v>2790785</v>
      </c>
      <c r="H43" s="11">
        <v>0</v>
      </c>
      <c r="I43" s="11">
        <v>2336503.1800000002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6">
        <f t="shared" si="2"/>
        <v>2336503.1800000002</v>
      </c>
    </row>
    <row r="44" spans="5:20" x14ac:dyDescent="0.25">
      <c r="E44" s="5" t="s">
        <v>35</v>
      </c>
      <c r="F44" s="6"/>
      <c r="G44" s="6">
        <v>0</v>
      </c>
      <c r="H44" s="11">
        <v>0</v>
      </c>
      <c r="I44" s="11">
        <v>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ref="T44" si="5">SUM(H44:S44)</f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6">SUM(I46:I51)</f>
        <v>0</v>
      </c>
      <c r="J45" s="14">
        <f t="shared" si="6"/>
        <v>0</v>
      </c>
      <c r="K45" s="14">
        <f t="shared" si="6"/>
        <v>0</v>
      </c>
      <c r="L45" s="14">
        <f t="shared" si="6"/>
        <v>0</v>
      </c>
      <c r="M45" s="14">
        <f t="shared" si="6"/>
        <v>0</v>
      </c>
      <c r="N45" s="14">
        <f t="shared" si="6"/>
        <v>0</v>
      </c>
      <c r="O45" s="14">
        <f t="shared" si="6"/>
        <v>0</v>
      </c>
      <c r="P45" s="14">
        <f t="shared" si="6"/>
        <v>0</v>
      </c>
      <c r="Q45" s="14">
        <f t="shared" si="6"/>
        <v>0</v>
      </c>
      <c r="R45" s="14">
        <f t="shared" si="6"/>
        <v>0</v>
      </c>
      <c r="S45" s="14">
        <f t="shared" si="6"/>
        <v>0</v>
      </c>
      <c r="T45" s="4">
        <f t="shared" ref="T45" si="7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8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8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8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8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8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8"/>
        <v>0</v>
      </c>
    </row>
    <row r="52" spans="5:20" x14ac:dyDescent="0.25">
      <c r="E52" s="3" t="s">
        <v>43</v>
      </c>
      <c r="F52" s="4">
        <f>SUM(F53:F61)</f>
        <v>5244300</v>
      </c>
      <c r="G52" s="4">
        <f>SUM(G53:G61)</f>
        <v>5244300</v>
      </c>
      <c r="H52" s="14">
        <f>SUM(H53:H61)</f>
        <v>0</v>
      </c>
      <c r="I52" s="14">
        <f t="shared" ref="I52:S52" si="9">SUM(I53:I61)</f>
        <v>0</v>
      </c>
      <c r="J52" s="14">
        <f t="shared" si="9"/>
        <v>0</v>
      </c>
      <c r="K52" s="14">
        <f t="shared" si="9"/>
        <v>0</v>
      </c>
      <c r="L52" s="14">
        <f t="shared" si="9"/>
        <v>0</v>
      </c>
      <c r="M52" s="14">
        <f t="shared" si="9"/>
        <v>0</v>
      </c>
      <c r="N52" s="14">
        <f>SUM(N53:N61)</f>
        <v>0</v>
      </c>
      <c r="O52" s="14">
        <f t="shared" si="9"/>
        <v>0</v>
      </c>
      <c r="P52" s="14">
        <f t="shared" si="9"/>
        <v>0</v>
      </c>
      <c r="Q52" s="14">
        <f t="shared" si="9"/>
        <v>0</v>
      </c>
      <c r="R52" s="14">
        <f t="shared" si="9"/>
        <v>0</v>
      </c>
      <c r="S52" s="14">
        <f t="shared" si="9"/>
        <v>0</v>
      </c>
      <c r="T52" s="4">
        <f>SUM(T53:T61)</f>
        <v>0</v>
      </c>
    </row>
    <row r="53" spans="5:20" x14ac:dyDescent="0.25">
      <c r="E53" s="5" t="s">
        <v>44</v>
      </c>
      <c r="F53" s="6">
        <v>509400</v>
      </c>
      <c r="G53" s="6">
        <f>+F53</f>
        <v>509400</v>
      </c>
      <c r="H53" s="11">
        <v>0</v>
      </c>
      <c r="I53" s="11">
        <v>0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0">SUM(H53:S53)</f>
        <v>0</v>
      </c>
    </row>
    <row r="54" spans="5:20" x14ac:dyDescent="0.25">
      <c r="E54" s="5" t="s">
        <v>45</v>
      </c>
      <c r="F54" s="6">
        <v>800000</v>
      </c>
      <c r="G54" s="6">
        <f>+F54</f>
        <v>800000</v>
      </c>
      <c r="H54" s="11">
        <v>0</v>
      </c>
      <c r="I54" s="11">
        <v>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0"/>
        <v>0</v>
      </c>
    </row>
    <row r="55" spans="5:20" x14ac:dyDescent="0.25">
      <c r="E55" s="5" t="s">
        <v>46</v>
      </c>
      <c r="F55" s="6">
        <v>3934900</v>
      </c>
      <c r="G55" s="6">
        <v>3934900</v>
      </c>
      <c r="H55" s="11">
        <v>0</v>
      </c>
      <c r="I55" s="11">
        <v>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0"/>
        <v>0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0"/>
        <v>0</v>
      </c>
    </row>
    <row r="57" spans="5:20" x14ac:dyDescent="0.25">
      <c r="E57" s="5" t="s">
        <v>48</v>
      </c>
      <c r="F57" s="6"/>
      <c r="G57" s="6">
        <v>0</v>
      </c>
      <c r="H57" s="11">
        <v>0</v>
      </c>
      <c r="I57" s="11">
        <v>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0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0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0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0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2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2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2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2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100190553</v>
      </c>
      <c r="G83" s="15">
        <f>+G10+G16+G26+G36+G45+G52+G62+G67+G70+G75+G78+G81</f>
        <v>100190553</v>
      </c>
      <c r="H83" s="15">
        <f t="shared" ref="H83:R83" si="18">+H10+H16+H26+H36+H45+H52+H62+H67+H70+H75+H78+H81</f>
        <v>4371245.6099999994</v>
      </c>
      <c r="I83" s="15">
        <f t="shared" si="18"/>
        <v>6885765.5800000001</v>
      </c>
      <c r="J83" s="15">
        <f t="shared" si="18"/>
        <v>0</v>
      </c>
      <c r="K83" s="15">
        <f t="shared" si="18"/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 t="shared" si="18"/>
        <v>0</v>
      </c>
      <c r="Q83" s="15">
        <f t="shared" si="18"/>
        <v>0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11257011.189999999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</row>
    <row r="86" spans="5:20" ht="61.5" thickBot="1" x14ac:dyDescent="0.3">
      <c r="E86" s="20" t="s">
        <v>100</v>
      </c>
    </row>
    <row r="87" spans="5:20" ht="18.75" x14ac:dyDescent="0.3">
      <c r="E87" s="21" t="s">
        <v>96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5:20" ht="18.75" x14ac:dyDescent="0.3">
      <c r="E88" s="21" t="s">
        <v>97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77" fitToHeight="0" orientation="portrait" r:id="rId1"/>
  <rowBreaks count="1" manualBreakCount="1">
    <brk id="69" min="4" max="19" man="1"/>
  </rowBreaks>
  <ignoredErrors>
    <ignoredError sqref="T44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FEBRERO</vt:lpstr>
      <vt:lpstr>'Presup. Aprobado-Ejec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2024-03-05T18:52:53Z</cp:lastPrinted>
  <dcterms:created xsi:type="dcterms:W3CDTF">2021-07-29T18:58:50Z</dcterms:created>
  <dcterms:modified xsi:type="dcterms:W3CDTF">2024-03-05T18:54:10Z</dcterms:modified>
</cp:coreProperties>
</file>