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8" documentId="13_ncr:1_{6E8569C0-2E9C-490A-BFA7-BE64760D8CD7}" xr6:coauthVersionLast="47" xr6:coauthVersionMax="47" xr10:uidLastSave="{DCE82C91-0F28-4A89-8E2B-73B940F3F512}"/>
  <bookViews>
    <workbookView xWindow="-120" yWindow="-120" windowWidth="29040" windowHeight="15720" xr2:uid="{784E5D24-0E0A-4A1C-AEDB-8C414D77F257}"/>
  </bookViews>
  <sheets>
    <sheet name="Presup. Aprobado-Ejec MAYO" sheetId="2" r:id="rId1"/>
  </sheets>
  <definedNames>
    <definedName name="_xlnm.Print_Area" localSheetId="0">'Presup. Aprobado-Ejec MAYO'!$E$1:$T$88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T15" i="2"/>
  <c r="T12" i="2"/>
  <c r="T11" i="2"/>
  <c r="J26" i="2"/>
  <c r="G55" i="2"/>
  <c r="G53" i="2"/>
  <c r="G43" i="2"/>
  <c r="G36" i="2" s="1"/>
  <c r="G22" i="2"/>
  <c r="G21" i="2"/>
  <c r="G19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<sst xmlns="http://schemas.openxmlformats.org/spreadsheetml/2006/main" count="101" uniqueCount="101">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</sst>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392205</xdr:colOff>
      <xdr:row>0</xdr:row>
      <xdr:rowOff>324970</xdr:rowOff>
    </xdr:from>
    <xdr:to>
      <xdr:col>10</xdr:col>
      <xdr:colOff>649942</xdr:colOff>
      <xdr:row>4</xdr:row>
      <xdr:rowOff>11206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2234" y="324970"/>
          <a:ext cx="1120590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1120587</xdr:colOff>
      <xdr:row>1</xdr:row>
      <xdr:rowOff>23421</xdr:rowOff>
    </xdr:from>
    <xdr:to>
      <xdr:col>4</xdr:col>
      <xdr:colOff>1905000</xdr:colOff>
      <xdr:row>4</xdr:row>
      <xdr:rowOff>100155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587" y="382009"/>
          <a:ext cx="784413" cy="74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88"/>
  <sheetViews>
    <sheetView showGridLines="0" tabSelected="1" topLeftCell="C1" zoomScale="85" zoomScaleNormal="85" zoomScaleSheetLayoutView="55" workbookViewId="0">
      <selection activeCell="U3" sqref="U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13.85546875" customWidth="1"/>
    <col min="12" max="12" width="14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15236108.77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/>
      <c r="N11" s="11"/>
      <c r="O11" s="11"/>
      <c r="P11" s="11"/>
      <c r="Q11" s="11"/>
      <c r="R11" s="11"/>
      <c r="S11" s="11"/>
      <c r="T11" s="6">
        <f>SUM(H11:S11)</f>
        <v>10398098.85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/>
      <c r="N12" s="11"/>
      <c r="O12" s="11"/>
      <c r="P12" s="11"/>
      <c r="Q12" s="11"/>
      <c r="R12" s="11"/>
      <c r="S12" s="11"/>
      <c r="T12" s="6">
        <f>SUM(H12:S12)</f>
        <v>3356479.17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/>
      <c r="N13" s="11"/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N14" s="11"/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/>
      <c r="N15" s="11"/>
      <c r="O15" s="11"/>
      <c r="P15" s="11"/>
      <c r="Q15" s="11"/>
      <c r="R15" s="11"/>
      <c r="S15" s="11"/>
      <c r="T15" s="6">
        <f>SUM(H15:S15)</f>
        <v>1481530.75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37590700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11008000.469999999</v>
      </c>
    </row>
    <row r="17" spans="5:21" x14ac:dyDescent="0.25">
      <c r="E17" s="5" t="s">
        <v>8</v>
      </c>
      <c r="F17" s="6">
        <v>2467200</v>
      </c>
      <c r="G17" s="6">
        <f t="shared" ref="G17:G22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/>
      <c r="N17" s="11"/>
      <c r="O17" s="11"/>
      <c r="P17" s="11"/>
      <c r="Q17" s="11"/>
      <c r="R17" s="11"/>
      <c r="S17" s="11"/>
      <c r="T17" s="6">
        <f t="shared" ref="T17:T25" si="3">SUM(H17:S17)</f>
        <v>790788.35</v>
      </c>
    </row>
    <row r="18" spans="5:21" x14ac:dyDescent="0.25">
      <c r="E18" s="5" t="s">
        <v>9</v>
      </c>
      <c r="F18" s="6">
        <v>2148946</v>
      </c>
      <c r="G18" s="6">
        <v>2133946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/>
      <c r="N18" s="11"/>
      <c r="O18" s="11"/>
      <c r="P18" s="11"/>
      <c r="Q18" s="11"/>
      <c r="R18" s="11"/>
      <c r="S18" s="11"/>
      <c r="T18" s="6">
        <f t="shared" si="3"/>
        <v>484063.66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/>
      <c r="N19" s="11"/>
      <c r="O19" s="11"/>
      <c r="P19" s="11"/>
      <c r="Q19" s="11"/>
      <c r="R19" s="11"/>
      <c r="S19" s="11"/>
      <c r="T19" s="6">
        <f t="shared" si="3"/>
        <v>303672.5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/>
      <c r="N20" s="11"/>
      <c r="O20" s="11"/>
      <c r="P20" s="11"/>
      <c r="Q20" s="11"/>
      <c r="R20" s="11"/>
      <c r="S20" s="11"/>
      <c r="T20" s="6">
        <f t="shared" si="3"/>
        <v>5851.55</v>
      </c>
    </row>
    <row r="21" spans="5:21" x14ac:dyDescent="0.25">
      <c r="E21" s="5" t="s">
        <v>12</v>
      </c>
      <c r="F21" s="6">
        <v>9695000</v>
      </c>
      <c r="G21" s="6">
        <f t="shared" si="2"/>
        <v>9695000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/>
      <c r="N21" s="11"/>
      <c r="O21" s="11"/>
      <c r="P21" s="11"/>
      <c r="Q21" s="11"/>
      <c r="R21" s="11"/>
      <c r="S21" s="11"/>
      <c r="T21" s="6">
        <f t="shared" si="3"/>
        <v>3264497.94</v>
      </c>
    </row>
    <row r="22" spans="5:21" x14ac:dyDescent="0.25">
      <c r="E22" s="5" t="s">
        <v>13</v>
      </c>
      <c r="F22" s="6">
        <v>4159000</v>
      </c>
      <c r="G22" s="6">
        <f t="shared" si="2"/>
        <v>4159000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/>
      <c r="N22" s="11"/>
      <c r="O22" s="11"/>
      <c r="P22" s="11"/>
      <c r="Q22" s="11"/>
      <c r="R22" s="11"/>
      <c r="S22" s="11"/>
      <c r="T22" s="6">
        <f t="shared" si="3"/>
        <v>1260987.1900000002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/>
      <c r="N23" s="11"/>
      <c r="O23" s="11"/>
      <c r="P23" s="11"/>
      <c r="Q23" s="11"/>
      <c r="R23" s="11"/>
      <c r="S23" s="11"/>
      <c r="T23" s="6">
        <f t="shared" si="3"/>
        <v>1521318</v>
      </c>
    </row>
    <row r="24" spans="5:21" x14ac:dyDescent="0.25">
      <c r="E24" s="5" t="s">
        <v>15</v>
      </c>
      <c r="F24" s="6">
        <v>13902869</v>
      </c>
      <c r="G24" s="6">
        <v>10111369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/>
      <c r="N24" s="11"/>
      <c r="O24" s="11"/>
      <c r="P24" s="11"/>
      <c r="Q24" s="11"/>
      <c r="R24" s="11"/>
      <c r="S24" s="11"/>
      <c r="T24" s="6">
        <f t="shared" si="3"/>
        <v>1352239.17</v>
      </c>
    </row>
    <row r="25" spans="5:21" x14ac:dyDescent="0.25">
      <c r="E25" s="5" t="s">
        <v>16</v>
      </c>
      <c r="F25" s="6">
        <v>0</v>
      </c>
      <c r="G25" s="6">
        <v>4065000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/>
      <c r="N25" s="11"/>
      <c r="O25" s="11"/>
      <c r="P25" s="11"/>
      <c r="Q25" s="11"/>
      <c r="R25" s="11"/>
      <c r="S25" s="11"/>
      <c r="T25" s="6">
        <f t="shared" si="3"/>
        <v>2024582.11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3266166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1286114.82</v>
      </c>
      <c r="U26" s="16"/>
    </row>
    <row r="27" spans="5:21" x14ac:dyDescent="0.25">
      <c r="E27" s="5" t="s">
        <v>18</v>
      </c>
      <c r="F27" s="6">
        <v>563266</v>
      </c>
      <c r="G27" s="6">
        <v>250266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/>
      <c r="N27" s="11"/>
      <c r="O27" s="11"/>
      <c r="P27" s="11"/>
      <c r="Q27" s="11"/>
      <c r="R27" s="11"/>
      <c r="S27" s="11"/>
      <c r="T27" s="6">
        <f t="shared" ref="T27:T35" si="5">SUM(H27:S27)</f>
        <v>46615.990000000005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/>
      <c r="N28" s="11"/>
      <c r="O28" s="11"/>
      <c r="P28" s="11"/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/>
      <c r="N29" s="11"/>
      <c r="O29" s="11"/>
      <c r="P29" s="11"/>
      <c r="Q29" s="11"/>
      <c r="R29" s="11"/>
      <c r="S29" s="11"/>
      <c r="T29" s="6">
        <f t="shared" si="5"/>
        <v>22887.88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N30" s="11"/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151000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/>
      <c r="N31" s="11"/>
      <c r="O31" s="11"/>
      <c r="P31" s="11"/>
      <c r="Q31" s="11"/>
      <c r="R31" s="11"/>
      <c r="S31" s="11"/>
      <c r="T31" s="6">
        <f t="shared" si="5"/>
        <v>59354</v>
      </c>
    </row>
    <row r="32" spans="5:21" x14ac:dyDescent="0.25">
      <c r="E32" s="5" t="s">
        <v>23</v>
      </c>
      <c r="F32" s="6">
        <v>10000</v>
      </c>
      <c r="G32" s="6">
        <v>13700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/>
      <c r="N32" s="11"/>
      <c r="O32" s="11"/>
      <c r="P32" s="11"/>
      <c r="Q32" s="11"/>
      <c r="R32" s="11"/>
      <c r="S32" s="11"/>
      <c r="T32" s="6">
        <f t="shared" si="5"/>
        <v>9818.98</v>
      </c>
    </row>
    <row r="33" spans="5:20" x14ac:dyDescent="0.25">
      <c r="E33" s="5" t="s">
        <v>24</v>
      </c>
      <c r="F33" s="6">
        <v>2018400</v>
      </c>
      <c r="G33" s="6">
        <v>2020400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/>
      <c r="N33" s="11"/>
      <c r="O33" s="11"/>
      <c r="P33" s="11"/>
      <c r="Q33" s="11"/>
      <c r="R33" s="11"/>
      <c r="S33" s="11"/>
      <c r="T33" s="6">
        <f t="shared" si="5"/>
        <v>1001065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/>
      <c r="N34" s="11"/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746900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/>
      <c r="O35" s="11"/>
      <c r="P35" s="11"/>
      <c r="Q35" s="11"/>
      <c r="R35" s="11"/>
      <c r="S35" s="11"/>
      <c r="T35" s="6">
        <f t="shared" si="5"/>
        <v>134336.97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/>
      <c r="M43" s="11"/>
      <c r="N43" s="11"/>
      <c r="O43" s="11"/>
      <c r="P43" s="11"/>
      <c r="Q43" s="11"/>
      <c r="R43" s="11"/>
      <c r="S43" s="11"/>
      <c r="T43" s="6">
        <f t="shared" si="7"/>
        <v>415283.75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0</v>
      </c>
      <c r="O52" s="14">
        <f t="shared" si="12"/>
        <v>0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45000</v>
      </c>
    </row>
    <row r="53" spans="5:20" x14ac:dyDescent="0.25">
      <c r="E53" s="5" t="s">
        <v>44</v>
      </c>
      <c r="F53" s="6">
        <v>70000</v>
      </c>
      <c r="G53" s="6">
        <f>+F53</f>
        <v>70000</v>
      </c>
      <c r="H53" s="11">
        <v>0</v>
      </c>
      <c r="I53" s="11">
        <v>0</v>
      </c>
      <c r="J53" s="11">
        <v>0</v>
      </c>
      <c r="K53" s="11">
        <v>45000</v>
      </c>
      <c r="L53" s="11"/>
      <c r="M53" s="11"/>
      <c r="N53" s="11"/>
      <c r="O53" s="11"/>
      <c r="P53" s="11"/>
      <c r="Q53" s="11"/>
      <c r="R53" s="11"/>
      <c r="S53" s="11"/>
      <c r="T53" s="6">
        <f t="shared" ref="T53:T61" si="13">SUM(H53:S53)</f>
        <v>45000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/>
      <c r="N54" s="11"/>
      <c r="O54" s="11"/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5193000</v>
      </c>
      <c r="G55" s="6">
        <f>+F55</f>
        <v>5193000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/>
      <c r="N55" s="11"/>
      <c r="O55" s="11"/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/>
      <c r="Q57" s="11"/>
      <c r="R57" s="11"/>
      <c r="S57" s="11"/>
      <c r="T57" s="6">
        <f t="shared" si="13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/>
      <c r="N59" s="11"/>
      <c r="O59" s="11"/>
      <c r="P59" s="11"/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11"/>
      <c r="Q60" s="11"/>
      <c r="R60" s="11"/>
      <c r="S60" s="11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11"/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/>
      <c r="N63" s="11"/>
      <c r="O63" s="11"/>
      <c r="P63" s="11"/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/>
      <c r="N64" s="11"/>
      <c r="O64" s="11"/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91627547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27990507.809999999</v>
      </c>
    </row>
    <row r="84" spans="5:21" ht="24.75" thickBot="1" x14ac:dyDescent="0.3">
      <c r="E84" s="18" t="s">
        <v>98</v>
      </c>
      <c r="G84" s="16"/>
      <c r="T84" s="16"/>
      <c r="U84" s="16"/>
    </row>
    <row r="85" spans="5:21" ht="37.5" thickBot="1" x14ac:dyDescent="0.3">
      <c r="E85" s="19" t="s">
        <v>99</v>
      </c>
      <c r="F85" s="16"/>
    </row>
    <row r="86" spans="5:21" ht="61.5" thickBot="1" x14ac:dyDescent="0.3">
      <c r="E86" s="20" t="s">
        <v>100</v>
      </c>
    </row>
    <row r="87" spans="5:21" ht="18.75" x14ac:dyDescent="0.3">
      <c r="E87" s="21" t="s">
        <v>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5:21" ht="18.75" x14ac:dyDescent="0.3">
      <c r="E88" s="21" t="s">
        <v>97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17" scale="75" fitToWidth="0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MAYO</vt:lpstr>
      <vt:lpstr>'Presup. Aprobado-Ejec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2022-06-07T12:45:08Z</cp:lastPrinted>
  <dcterms:created xsi:type="dcterms:W3CDTF">2021-07-29T18:58:50Z</dcterms:created>
  <dcterms:modified xsi:type="dcterms:W3CDTF">2022-06-07T12:45:23Z</dcterms:modified>
</cp:coreProperties>
</file>