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2/10 Octubre/"/>
    </mc:Choice>
  </mc:AlternateContent>
  <xr:revisionPtr revIDLastSave="5" documentId="8_{742CB668-E7E5-4800-9E2C-D08118740A45}" xr6:coauthVersionLast="47" xr6:coauthVersionMax="47" xr10:uidLastSave="{393AF854-F2F0-43C5-B65A-81B72DDDC6EE}"/>
  <bookViews>
    <workbookView xWindow="-120" yWindow="-120" windowWidth="29040" windowHeight="15720" xr2:uid="{5FCC8DFD-B48D-484B-84E3-8D1235C88A48}"/>
  </bookViews>
  <sheets>
    <sheet name="EJECUCION OCT" sheetId="1" r:id="rId1"/>
  </sheets>
  <definedNames>
    <definedName name="_xlnm.Print_Area" localSheetId="0">'EJECUCION OCT'!$E$1:$T$88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J83" i="1" s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G16" i="1"/>
  <c r="I16" i="1"/>
  <c r="J16" i="1"/>
  <c r="K16" i="1"/>
  <c r="L16" i="1"/>
  <c r="M16" i="1"/>
  <c r="N16" i="1"/>
  <c r="O16" i="1"/>
  <c r="P16" i="1"/>
  <c r="P83" i="1" s="1"/>
  <c r="Q16" i="1"/>
  <c r="R16" i="1"/>
  <c r="S16" i="1"/>
  <c r="T17" i="1"/>
  <c r="T18" i="1"/>
  <c r="T19" i="1"/>
  <c r="T20" i="1"/>
  <c r="T21" i="1"/>
  <c r="T22" i="1"/>
  <c r="T16" i="1" s="1"/>
  <c r="T23" i="1"/>
  <c r="T24" i="1"/>
  <c r="T25" i="1"/>
  <c r="G26" i="1"/>
  <c r="I26" i="1"/>
  <c r="J26" i="1"/>
  <c r="K26" i="1"/>
  <c r="L26" i="1"/>
  <c r="M26" i="1"/>
  <c r="N26" i="1"/>
  <c r="O26" i="1"/>
  <c r="P26" i="1"/>
  <c r="Q26" i="1"/>
  <c r="R26" i="1"/>
  <c r="R83" i="1" s="1"/>
  <c r="S26" i="1"/>
  <c r="T27" i="1"/>
  <c r="T26" i="1" s="1"/>
  <c r="T28" i="1"/>
  <c r="T29" i="1"/>
  <c r="T30" i="1"/>
  <c r="T31" i="1"/>
  <c r="T32" i="1"/>
  <c r="T33" i="1"/>
  <c r="T34" i="1"/>
  <c r="T35" i="1"/>
  <c r="G36" i="1"/>
  <c r="G83" i="1" s="1"/>
  <c r="I36" i="1"/>
  <c r="J36" i="1"/>
  <c r="K36" i="1"/>
  <c r="L36" i="1"/>
  <c r="M36" i="1"/>
  <c r="N36" i="1"/>
  <c r="O36" i="1"/>
  <c r="P36" i="1"/>
  <c r="Q36" i="1"/>
  <c r="R36" i="1"/>
  <c r="S36" i="1"/>
  <c r="T36" i="1"/>
  <c r="T37" i="1"/>
  <c r="T38" i="1"/>
  <c r="T39" i="1"/>
  <c r="T40" i="1"/>
  <c r="T41" i="1"/>
  <c r="T42" i="1"/>
  <c r="T43" i="1"/>
  <c r="T44" i="1"/>
  <c r="G45" i="1"/>
  <c r="I45" i="1"/>
  <c r="T45" i="1" s="1"/>
  <c r="J45" i="1"/>
  <c r="K45" i="1"/>
  <c r="K83" i="1" s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G52" i="1"/>
  <c r="I52" i="1"/>
  <c r="J52" i="1"/>
  <c r="K52" i="1"/>
  <c r="L52" i="1"/>
  <c r="M52" i="1"/>
  <c r="N52" i="1"/>
  <c r="O52" i="1"/>
  <c r="P52" i="1"/>
  <c r="Q52" i="1"/>
  <c r="R52" i="1"/>
  <c r="S52" i="1"/>
  <c r="T53" i="1"/>
  <c r="T54" i="1"/>
  <c r="T55" i="1"/>
  <c r="T56" i="1"/>
  <c r="T57" i="1"/>
  <c r="T58" i="1"/>
  <c r="T59" i="1"/>
  <c r="T60" i="1"/>
  <c r="T52" i="1" s="1"/>
  <c r="T61" i="1"/>
  <c r="G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2" i="1" s="1"/>
  <c r="T65" i="1"/>
  <c r="T66" i="1"/>
  <c r="G67" i="1"/>
  <c r="I67" i="1"/>
  <c r="T67" i="1" s="1"/>
  <c r="J67" i="1"/>
  <c r="K67" i="1"/>
  <c r="L67" i="1"/>
  <c r="M67" i="1"/>
  <c r="M83" i="1" s="1"/>
  <c r="N67" i="1"/>
  <c r="O67" i="1"/>
  <c r="P67" i="1"/>
  <c r="Q67" i="1"/>
  <c r="R67" i="1"/>
  <c r="S67" i="1"/>
  <c r="T68" i="1"/>
  <c r="T69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G75" i="1"/>
  <c r="I75" i="1"/>
  <c r="J75" i="1"/>
  <c r="T75" i="1" s="1"/>
  <c r="K75" i="1"/>
  <c r="L75" i="1"/>
  <c r="M75" i="1"/>
  <c r="N75" i="1"/>
  <c r="O75" i="1"/>
  <c r="P75" i="1"/>
  <c r="Q75" i="1"/>
  <c r="R75" i="1"/>
  <c r="S75" i="1"/>
  <c r="G78" i="1"/>
  <c r="I78" i="1"/>
  <c r="T78" i="1" s="1"/>
  <c r="J78" i="1"/>
  <c r="K78" i="1"/>
  <c r="L78" i="1"/>
  <c r="M78" i="1"/>
  <c r="N78" i="1"/>
  <c r="O78" i="1"/>
  <c r="P78" i="1"/>
  <c r="Q78" i="1"/>
  <c r="Q83" i="1" s="1"/>
  <c r="R78" i="1"/>
  <c r="S78" i="1"/>
  <c r="G81" i="1"/>
  <c r="I81" i="1"/>
  <c r="J81" i="1"/>
  <c r="K81" i="1"/>
  <c r="L81" i="1"/>
  <c r="M81" i="1"/>
  <c r="N81" i="1"/>
  <c r="O81" i="1"/>
  <c r="P81" i="1"/>
  <c r="T81" i="1" s="1"/>
  <c r="Q81" i="1"/>
  <c r="R81" i="1"/>
  <c r="S81" i="1"/>
  <c r="I83" i="1"/>
  <c r="L83" i="1"/>
  <c r="N83" i="1"/>
  <c r="O83" i="1"/>
  <c r="S83" i="1"/>
  <c r="T83" i="1" l="1"/>
</calcChain>
</file>

<file path=xl/sharedStrings.xml><?xml version="1.0" encoding="utf-8"?>
<sst xmlns="http://schemas.openxmlformats.org/spreadsheetml/2006/main" count="97" uniqueCount="97">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</sst>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4" fillId="0" borderId="0" xfId="0" applyNumberFormat="1" applyFont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247087</xdr:colOff>
      <xdr:row>0</xdr:row>
      <xdr:rowOff>257021</xdr:rowOff>
    </xdr:from>
    <xdr:to>
      <xdr:col>14</xdr:col>
      <xdr:colOff>224119</xdr:colOff>
      <xdr:row>3</xdr:row>
      <xdr:rowOff>201628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530F957B-D4AC-4CEC-A1F0-6AC15C2D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087" y="190346"/>
          <a:ext cx="739032" cy="57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3137648</xdr:colOff>
      <xdr:row>0</xdr:row>
      <xdr:rowOff>246534</xdr:rowOff>
    </xdr:from>
    <xdr:to>
      <xdr:col>5</xdr:col>
      <xdr:colOff>353926</xdr:colOff>
      <xdr:row>4</xdr:row>
      <xdr:rowOff>67237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A40AF9E9-BB3B-43CB-9D58-6155D549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923" y="189384"/>
          <a:ext cx="350003" cy="639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E924-A60C-4FB8-9BAB-DBB1426E7392}">
  <sheetPr>
    <pageSetUpPr fitToPage="1"/>
  </sheetPr>
  <dimension ref="E1:U97"/>
  <sheetViews>
    <sheetView showGridLines="0" tabSelected="1" topLeftCell="E65" zoomScale="85" zoomScaleNormal="85" zoomScaleSheetLayoutView="55" workbookViewId="0">
      <selection activeCell="K91" sqref="K91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5" width="16.140625" customWidth="1"/>
    <col min="16" max="16" width="18.85546875" customWidth="1"/>
    <col min="17" max="17" width="18.42578125" customWidth="1"/>
    <col min="18" max="19" width="16.140625" hidden="1" customWidth="1"/>
    <col min="20" max="20" width="16.140625" customWidth="1"/>
  </cols>
  <sheetData>
    <row r="1" spans="5:21" ht="28.5" customHeight="1" x14ac:dyDescent="0.25">
      <c r="E1" s="27" t="s">
        <v>96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1">
        <v>2022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5:21" ht="15.75" customHeight="1" x14ac:dyDescent="0.25">
      <c r="E4" s="33" t="s">
        <v>94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5:21" ht="15.75" customHeight="1" x14ac:dyDescent="0.25">
      <c r="E5" s="34" t="s">
        <v>93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7" spans="5:21" ht="25.5" customHeight="1" x14ac:dyDescent="0.25">
      <c r="E7" s="36" t="s">
        <v>92</v>
      </c>
      <c r="F7" s="37"/>
      <c r="G7" s="42" t="s">
        <v>91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5:21" x14ac:dyDescent="0.25">
      <c r="E8" s="38"/>
      <c r="F8" s="39"/>
      <c r="G8" s="40" t="s">
        <v>90</v>
      </c>
      <c r="H8" s="41"/>
      <c r="I8" s="25" t="s">
        <v>89</v>
      </c>
      <c r="J8" s="25" t="s">
        <v>88</v>
      </c>
      <c r="K8" s="25" t="s">
        <v>87</v>
      </c>
      <c r="L8" s="26" t="s">
        <v>86</v>
      </c>
      <c r="M8" s="25" t="s">
        <v>85</v>
      </c>
      <c r="N8" s="26" t="s">
        <v>84</v>
      </c>
      <c r="O8" s="25" t="s">
        <v>83</v>
      </c>
      <c r="P8" s="25" t="s">
        <v>82</v>
      </c>
      <c r="Q8" s="25" t="s">
        <v>81</v>
      </c>
      <c r="R8" s="25" t="s">
        <v>80</v>
      </c>
      <c r="S8" s="26" t="s">
        <v>79</v>
      </c>
      <c r="T8" s="25" t="s">
        <v>78</v>
      </c>
    </row>
    <row r="9" spans="5:21" x14ac:dyDescent="0.25">
      <c r="E9" s="17" t="s">
        <v>77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5:21" x14ac:dyDescent="0.25">
      <c r="E10" s="13" t="s">
        <v>76</v>
      </c>
      <c r="F10" s="19"/>
      <c r="G10" s="14">
        <f>SUM(G11:G15)</f>
        <v>2620092.91</v>
      </c>
      <c r="H10" s="14"/>
      <c r="I10" s="11">
        <f t="shared" ref="I10:T10" si="0">SUM(I11:I15)</f>
        <v>2925577.56</v>
      </c>
      <c r="J10" s="11">
        <f t="shared" si="0"/>
        <v>2648478.71</v>
      </c>
      <c r="K10" s="11">
        <f t="shared" si="0"/>
        <v>4210277.71</v>
      </c>
      <c r="L10" s="11">
        <f t="shared" si="0"/>
        <v>2831681.88</v>
      </c>
      <c r="M10" s="11">
        <f t="shared" si="0"/>
        <v>2786707.31</v>
      </c>
      <c r="N10" s="11">
        <f t="shared" si="0"/>
        <v>3088671.16</v>
      </c>
      <c r="O10" s="11">
        <f t="shared" si="0"/>
        <v>2937689.21</v>
      </c>
      <c r="P10" s="11">
        <f t="shared" si="0"/>
        <v>2937689.21</v>
      </c>
      <c r="Q10" s="11">
        <f t="shared" si="0"/>
        <v>5025885.3600000003</v>
      </c>
      <c r="R10" s="11">
        <f t="shared" si="0"/>
        <v>0</v>
      </c>
      <c r="S10" s="11">
        <f t="shared" si="0"/>
        <v>0</v>
      </c>
      <c r="T10" s="19">
        <f t="shared" si="0"/>
        <v>32012751.020000003</v>
      </c>
    </row>
    <row r="11" spans="5:21" x14ac:dyDescent="0.25">
      <c r="E11" s="10" t="s">
        <v>75</v>
      </c>
      <c r="F11" s="18"/>
      <c r="G11" s="21">
        <v>1992000</v>
      </c>
      <c r="H11" s="21"/>
      <c r="I11" s="9">
        <v>2294098.85</v>
      </c>
      <c r="J11" s="9">
        <v>2014000</v>
      </c>
      <c r="K11" s="9">
        <v>2049000</v>
      </c>
      <c r="L11" s="9">
        <v>2049000</v>
      </c>
      <c r="M11" s="9">
        <v>2134000</v>
      </c>
      <c r="N11" s="9">
        <v>2376000</v>
      </c>
      <c r="O11" s="9">
        <v>2255000</v>
      </c>
      <c r="P11" s="9">
        <v>2255000</v>
      </c>
      <c r="Q11" s="9">
        <v>2137500</v>
      </c>
      <c r="R11" s="9"/>
      <c r="S11" s="9"/>
      <c r="T11" s="18">
        <f>SUM(G11:S11)</f>
        <v>21555598.850000001</v>
      </c>
    </row>
    <row r="12" spans="5:21" x14ac:dyDescent="0.25">
      <c r="E12" s="10" t="s">
        <v>74</v>
      </c>
      <c r="F12" s="18"/>
      <c r="G12" s="21">
        <v>336650</v>
      </c>
      <c r="H12" s="21"/>
      <c r="I12" s="24">
        <v>336650</v>
      </c>
      <c r="J12" s="9">
        <v>339650</v>
      </c>
      <c r="K12" s="9">
        <v>1861062.5</v>
      </c>
      <c r="L12" s="9">
        <v>482466.67</v>
      </c>
      <c r="M12" s="9">
        <v>339650</v>
      </c>
      <c r="N12" s="9">
        <v>364650</v>
      </c>
      <c r="O12" s="9">
        <v>352150</v>
      </c>
      <c r="P12" s="9">
        <v>352150</v>
      </c>
      <c r="Q12" s="9">
        <v>2575300</v>
      </c>
      <c r="R12" s="9"/>
      <c r="S12" s="9"/>
      <c r="T12" s="18">
        <f>SUM(G12:S12)</f>
        <v>7340379.1699999999</v>
      </c>
    </row>
    <row r="13" spans="5:21" x14ac:dyDescent="0.25">
      <c r="E13" s="10" t="s">
        <v>73</v>
      </c>
      <c r="F13" s="18"/>
      <c r="G13" s="21">
        <v>0</v>
      </c>
      <c r="H13" s="21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/>
      <c r="S13" s="9"/>
      <c r="T13" s="18">
        <f>SUM(G13:S13)</f>
        <v>0</v>
      </c>
      <c r="U13" s="23"/>
    </row>
    <row r="14" spans="5:21" x14ac:dyDescent="0.25">
      <c r="E14" s="10" t="s">
        <v>72</v>
      </c>
      <c r="F14" s="18"/>
      <c r="G14" s="21">
        <v>0</v>
      </c>
      <c r="H14" s="21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/>
      <c r="S14" s="9"/>
      <c r="T14" s="18">
        <f>SUM(G14:S14)</f>
        <v>0</v>
      </c>
    </row>
    <row r="15" spans="5:21" x14ac:dyDescent="0.25">
      <c r="E15" s="10" t="s">
        <v>71</v>
      </c>
      <c r="F15" s="18"/>
      <c r="G15" s="21">
        <v>291442.90999999997</v>
      </c>
      <c r="H15" s="21"/>
      <c r="I15" s="9">
        <v>294828.71000000002</v>
      </c>
      <c r="J15" s="9">
        <v>294828.71000000002</v>
      </c>
      <c r="K15" s="9">
        <v>300215.21000000002</v>
      </c>
      <c r="L15" s="9">
        <v>300215.21000000002</v>
      </c>
      <c r="M15" s="9">
        <v>313057.31</v>
      </c>
      <c r="N15" s="9">
        <v>348021.16</v>
      </c>
      <c r="O15" s="9">
        <v>330539.21000000002</v>
      </c>
      <c r="P15" s="9">
        <v>330539.21000000002</v>
      </c>
      <c r="Q15" s="9">
        <v>313085.36</v>
      </c>
      <c r="R15" s="9"/>
      <c r="S15" s="9"/>
      <c r="T15" s="18">
        <f>SUM(G15:S15)</f>
        <v>3116773</v>
      </c>
    </row>
    <row r="16" spans="5:21" x14ac:dyDescent="0.25">
      <c r="E16" s="13" t="s">
        <v>70</v>
      </c>
      <c r="F16" s="19"/>
      <c r="G16" s="12">
        <f>SUM(G17:G25)</f>
        <v>932513.45000000007</v>
      </c>
      <c r="H16" s="12"/>
      <c r="I16" s="11">
        <f t="shared" ref="I16:T16" si="1">SUM(I17:I25)</f>
        <v>1513229.95</v>
      </c>
      <c r="J16" s="11">
        <f t="shared" si="1"/>
        <v>2630514.65</v>
      </c>
      <c r="K16" s="11">
        <f t="shared" si="1"/>
        <v>2932833.0399999996</v>
      </c>
      <c r="L16" s="11">
        <f t="shared" si="1"/>
        <v>2998909.38</v>
      </c>
      <c r="M16" s="11">
        <f t="shared" si="1"/>
        <v>2139992.4900000002</v>
      </c>
      <c r="N16" s="11">
        <f t="shared" si="1"/>
        <v>1850195.4000000001</v>
      </c>
      <c r="O16" s="11">
        <f t="shared" si="1"/>
        <v>3360490.19</v>
      </c>
      <c r="P16" s="11">
        <f t="shared" si="1"/>
        <v>1834268.44</v>
      </c>
      <c r="Q16" s="11">
        <f t="shared" si="1"/>
        <v>5132862.9499999993</v>
      </c>
      <c r="R16" s="11">
        <f t="shared" si="1"/>
        <v>0</v>
      </c>
      <c r="S16" s="11">
        <f t="shared" si="1"/>
        <v>0</v>
      </c>
      <c r="T16" s="19">
        <f t="shared" si="1"/>
        <v>25325809.940000005</v>
      </c>
    </row>
    <row r="17" spans="5:21" x14ac:dyDescent="0.25">
      <c r="E17" s="10" t="s">
        <v>69</v>
      </c>
      <c r="F17" s="18"/>
      <c r="G17" s="21">
        <v>163217.29</v>
      </c>
      <c r="H17" s="21"/>
      <c r="I17" s="9">
        <v>153386.46</v>
      </c>
      <c r="J17" s="9">
        <v>150989.46</v>
      </c>
      <c r="K17" s="9">
        <v>147228.22</v>
      </c>
      <c r="L17" s="9">
        <v>175966.92</v>
      </c>
      <c r="M17" s="9">
        <v>154816.53</v>
      </c>
      <c r="N17" s="9">
        <v>162637.98000000001</v>
      </c>
      <c r="O17" s="9">
        <v>179199.39</v>
      </c>
      <c r="P17" s="9">
        <v>166229.06</v>
      </c>
      <c r="Q17" s="9">
        <v>162727</v>
      </c>
      <c r="R17" s="9"/>
      <c r="S17" s="9"/>
      <c r="T17" s="18">
        <f t="shared" ref="T17:T25" si="2">SUM(G17:S17)</f>
        <v>1616398.31</v>
      </c>
    </row>
    <row r="18" spans="5:21" x14ac:dyDescent="0.25">
      <c r="E18" s="10" t="s">
        <v>68</v>
      </c>
      <c r="F18" s="18"/>
      <c r="G18" s="21">
        <v>0</v>
      </c>
      <c r="H18" s="21"/>
      <c r="I18" s="9">
        <v>48097.37</v>
      </c>
      <c r="J18" s="9">
        <v>113674.77</v>
      </c>
      <c r="K18" s="9">
        <v>286348.71999999997</v>
      </c>
      <c r="L18" s="9">
        <v>35942.800000000003</v>
      </c>
      <c r="M18" s="9">
        <v>36313.32</v>
      </c>
      <c r="N18" s="9">
        <v>43272.959999999999</v>
      </c>
      <c r="O18" s="9">
        <v>36390.019999999997</v>
      </c>
      <c r="P18" s="9">
        <v>79099.8</v>
      </c>
      <c r="Q18" s="9">
        <v>41754.949999999997</v>
      </c>
      <c r="R18" s="9"/>
      <c r="S18" s="9"/>
      <c r="T18" s="18">
        <f t="shared" si="2"/>
        <v>720894.71</v>
      </c>
    </row>
    <row r="19" spans="5:21" x14ac:dyDescent="0.25">
      <c r="E19" s="10" t="s">
        <v>67</v>
      </c>
      <c r="F19" s="18"/>
      <c r="G19" s="21">
        <v>0</v>
      </c>
      <c r="H19" s="21"/>
      <c r="I19" s="9">
        <v>27037.5</v>
      </c>
      <c r="J19" s="9">
        <v>26000</v>
      </c>
      <c r="K19" s="9">
        <v>126420</v>
      </c>
      <c r="L19" s="9">
        <v>124215</v>
      </c>
      <c r="M19" s="9">
        <v>0</v>
      </c>
      <c r="N19" s="9">
        <v>62055</v>
      </c>
      <c r="O19" s="9">
        <v>123880</v>
      </c>
      <c r="P19" s="9">
        <v>220372.5</v>
      </c>
      <c r="Q19" s="9">
        <v>347561</v>
      </c>
      <c r="R19" s="9"/>
      <c r="S19" s="9"/>
      <c r="T19" s="18">
        <f t="shared" si="2"/>
        <v>1057541</v>
      </c>
    </row>
    <row r="20" spans="5:21" x14ac:dyDescent="0.25">
      <c r="E20" s="10" t="s">
        <v>66</v>
      </c>
      <c r="F20" s="18"/>
      <c r="G20" s="21">
        <v>0</v>
      </c>
      <c r="H20" s="21"/>
      <c r="I20" s="9">
        <v>0</v>
      </c>
      <c r="J20" s="9">
        <v>0</v>
      </c>
      <c r="K20" s="9">
        <v>5851.55</v>
      </c>
      <c r="L20" s="9">
        <v>0</v>
      </c>
      <c r="M20" s="9">
        <v>0</v>
      </c>
      <c r="N20" s="9">
        <v>6675.12</v>
      </c>
      <c r="O20" s="9">
        <v>0</v>
      </c>
      <c r="P20" s="9">
        <v>0</v>
      </c>
      <c r="Q20" s="9">
        <v>192222.2</v>
      </c>
      <c r="R20" s="9"/>
      <c r="S20" s="9"/>
      <c r="T20" s="18">
        <f t="shared" si="2"/>
        <v>204748.87000000002</v>
      </c>
    </row>
    <row r="21" spans="5:21" x14ac:dyDescent="0.25">
      <c r="E21" s="10" t="s">
        <v>65</v>
      </c>
      <c r="F21" s="18"/>
      <c r="G21" s="21">
        <v>582188.30000000005</v>
      </c>
      <c r="H21" s="21"/>
      <c r="I21" s="9">
        <v>581685.98</v>
      </c>
      <c r="J21" s="9">
        <v>561593.19999999995</v>
      </c>
      <c r="K21" s="9">
        <v>557574.65</v>
      </c>
      <c r="L21" s="9">
        <v>981455.81</v>
      </c>
      <c r="M21" s="9">
        <v>557574.64</v>
      </c>
      <c r="N21" s="9">
        <v>560574.65</v>
      </c>
      <c r="O21" s="9">
        <v>788640.73</v>
      </c>
      <c r="P21" s="9">
        <v>542505.06000000006</v>
      </c>
      <c r="Q21" s="9">
        <v>545518.98</v>
      </c>
      <c r="R21" s="9"/>
      <c r="S21" s="9"/>
      <c r="T21" s="18">
        <f t="shared" si="2"/>
        <v>6259312.0000000019</v>
      </c>
    </row>
    <row r="22" spans="5:21" x14ac:dyDescent="0.25">
      <c r="E22" s="10" t="s">
        <v>64</v>
      </c>
      <c r="F22" s="18"/>
      <c r="G22" s="21">
        <v>187107.86</v>
      </c>
      <c r="H22" s="21"/>
      <c r="I22" s="9">
        <v>463149.44</v>
      </c>
      <c r="J22" s="9">
        <v>190306.71</v>
      </c>
      <c r="K22" s="9">
        <v>216224.33</v>
      </c>
      <c r="L22" s="9">
        <v>204198.85</v>
      </c>
      <c r="M22" s="9">
        <v>206279.38</v>
      </c>
      <c r="N22" s="9">
        <v>204962.02</v>
      </c>
      <c r="O22" s="9">
        <v>458044.14</v>
      </c>
      <c r="P22" s="9">
        <v>204962.02</v>
      </c>
      <c r="Q22" s="9">
        <v>899906.86</v>
      </c>
      <c r="R22" s="9"/>
      <c r="S22" s="9"/>
      <c r="T22" s="18">
        <f t="shared" si="2"/>
        <v>3235141.6100000003</v>
      </c>
    </row>
    <row r="23" spans="5:21" ht="31.5" customHeight="1" x14ac:dyDescent="0.25">
      <c r="E23" s="20" t="s">
        <v>63</v>
      </c>
      <c r="F23" s="18"/>
      <c r="G23" s="21">
        <v>0</v>
      </c>
      <c r="H23" s="21"/>
      <c r="I23" s="9">
        <v>0</v>
      </c>
      <c r="J23" s="9">
        <v>307950.51</v>
      </c>
      <c r="K23" s="9">
        <v>935037.49</v>
      </c>
      <c r="L23" s="9">
        <v>278330</v>
      </c>
      <c r="M23" s="9">
        <v>0</v>
      </c>
      <c r="N23" s="9">
        <v>12931.27</v>
      </c>
      <c r="O23" s="9">
        <v>537432.31000000006</v>
      </c>
      <c r="P23" s="9">
        <v>0</v>
      </c>
      <c r="Q23" s="9">
        <v>21650</v>
      </c>
      <c r="R23" s="9"/>
      <c r="S23" s="9"/>
      <c r="T23" s="18">
        <f t="shared" si="2"/>
        <v>2093331.58</v>
      </c>
    </row>
    <row r="24" spans="5:21" x14ac:dyDescent="0.25">
      <c r="E24" s="10" t="s">
        <v>62</v>
      </c>
      <c r="F24" s="18"/>
      <c r="G24" s="21">
        <v>0</v>
      </c>
      <c r="H24" s="21"/>
      <c r="I24" s="9">
        <v>239873.2</v>
      </c>
      <c r="J24" s="9">
        <v>30000</v>
      </c>
      <c r="K24" s="9">
        <v>633565.97</v>
      </c>
      <c r="L24" s="9">
        <v>448800</v>
      </c>
      <c r="M24" s="9">
        <v>655508.62</v>
      </c>
      <c r="N24" s="9">
        <v>698288.79</v>
      </c>
      <c r="O24" s="9">
        <v>726903.28</v>
      </c>
      <c r="P24" s="9">
        <v>621100</v>
      </c>
      <c r="Q24" s="9">
        <v>2920896.96</v>
      </c>
      <c r="R24" s="9"/>
      <c r="S24" s="9"/>
      <c r="T24" s="18">
        <f t="shared" si="2"/>
        <v>6974936.8200000003</v>
      </c>
    </row>
    <row r="25" spans="5:21" x14ac:dyDescent="0.25">
      <c r="E25" s="10" t="s">
        <v>61</v>
      </c>
      <c r="F25" s="18"/>
      <c r="G25" s="21">
        <v>0</v>
      </c>
      <c r="H25" s="21"/>
      <c r="I25" s="9">
        <v>0</v>
      </c>
      <c r="J25" s="9">
        <v>1250000</v>
      </c>
      <c r="K25" s="9">
        <v>24582.11</v>
      </c>
      <c r="L25" s="9">
        <v>750000</v>
      </c>
      <c r="M25" s="9">
        <v>529500</v>
      </c>
      <c r="N25" s="9">
        <v>98797.61</v>
      </c>
      <c r="O25" s="9">
        <v>510000.32</v>
      </c>
      <c r="P25" s="9">
        <v>0</v>
      </c>
      <c r="Q25" s="9">
        <v>625</v>
      </c>
      <c r="R25" s="9"/>
      <c r="S25" s="9"/>
      <c r="T25" s="18">
        <f t="shared" si="2"/>
        <v>3163505.04</v>
      </c>
    </row>
    <row r="26" spans="5:21" x14ac:dyDescent="0.25">
      <c r="E26" s="13" t="s">
        <v>60</v>
      </c>
      <c r="F26" s="19"/>
      <c r="G26" s="12">
        <f>SUM(H27:H35)</f>
        <v>0</v>
      </c>
      <c r="H26" s="12"/>
      <c r="I26" s="11">
        <f t="shared" ref="I26:T26" si="3">SUM(I27:I35)</f>
        <v>400000</v>
      </c>
      <c r="J26" s="11">
        <f t="shared" si="3"/>
        <v>219000.01</v>
      </c>
      <c r="K26" s="11">
        <f t="shared" si="3"/>
        <v>262316.22000000003</v>
      </c>
      <c r="L26" s="11">
        <f t="shared" si="3"/>
        <v>404798.59</v>
      </c>
      <c r="M26" s="11">
        <f t="shared" si="3"/>
        <v>200000</v>
      </c>
      <c r="N26" s="11">
        <f t="shared" si="3"/>
        <v>437110.05000000005</v>
      </c>
      <c r="O26" s="11">
        <f t="shared" si="3"/>
        <v>286097.77</v>
      </c>
      <c r="P26" s="11">
        <f t="shared" si="3"/>
        <v>261846.75</v>
      </c>
      <c r="Q26" s="11">
        <f t="shared" si="3"/>
        <v>248359.24000000002</v>
      </c>
      <c r="R26" s="11">
        <f t="shared" si="3"/>
        <v>0</v>
      </c>
      <c r="S26" s="11">
        <f t="shared" si="3"/>
        <v>0</v>
      </c>
      <c r="T26" s="19">
        <f t="shared" si="3"/>
        <v>2719528.6300000004</v>
      </c>
      <c r="U26" s="22"/>
    </row>
    <row r="27" spans="5:21" x14ac:dyDescent="0.25">
      <c r="E27" s="10" t="s">
        <v>59</v>
      </c>
      <c r="F27" s="18"/>
      <c r="G27" s="18">
        <v>0</v>
      </c>
      <c r="H27" s="18"/>
      <c r="I27" s="9">
        <v>0</v>
      </c>
      <c r="J27" s="9">
        <v>0</v>
      </c>
      <c r="K27" s="9">
        <v>14716.45</v>
      </c>
      <c r="L27" s="9">
        <v>31899.54</v>
      </c>
      <c r="M27" s="9">
        <v>0</v>
      </c>
      <c r="N27" s="9">
        <v>76280.259999999995</v>
      </c>
      <c r="O27" s="9">
        <v>22007.759999999998</v>
      </c>
      <c r="P27" s="9">
        <v>14750</v>
      </c>
      <c r="Q27" s="9">
        <v>21289.46</v>
      </c>
      <c r="R27" s="9"/>
      <c r="S27" s="9"/>
      <c r="T27" s="18">
        <f t="shared" ref="T27:T35" si="4">SUM(G27:S27)</f>
        <v>180943.47</v>
      </c>
    </row>
    <row r="28" spans="5:21" x14ac:dyDescent="0.25">
      <c r="E28" s="10" t="s">
        <v>58</v>
      </c>
      <c r="F28" s="18"/>
      <c r="G28" s="21">
        <v>0</v>
      </c>
      <c r="H28" s="21"/>
      <c r="I28" s="9">
        <v>0</v>
      </c>
      <c r="J28" s="9">
        <v>0</v>
      </c>
      <c r="K28" s="9">
        <v>12036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/>
      <c r="S28" s="9"/>
      <c r="T28" s="18">
        <f t="shared" si="4"/>
        <v>12036</v>
      </c>
    </row>
    <row r="29" spans="5:21" x14ac:dyDescent="0.25">
      <c r="E29" s="10" t="s">
        <v>57</v>
      </c>
      <c r="F29" s="18"/>
      <c r="G29" s="21">
        <v>0</v>
      </c>
      <c r="H29" s="21"/>
      <c r="I29" s="9">
        <v>0</v>
      </c>
      <c r="J29" s="9">
        <v>0</v>
      </c>
      <c r="K29" s="9">
        <v>159.9</v>
      </c>
      <c r="L29" s="9">
        <v>22727.98</v>
      </c>
      <c r="M29" s="9">
        <v>0</v>
      </c>
      <c r="N29" s="9">
        <v>987</v>
      </c>
      <c r="O29" s="9">
        <v>30681.77</v>
      </c>
      <c r="P29" s="9">
        <v>0</v>
      </c>
      <c r="Q29" s="9">
        <v>1848.98</v>
      </c>
      <c r="R29" s="9"/>
      <c r="S29" s="9"/>
      <c r="T29" s="18">
        <f t="shared" si="4"/>
        <v>56405.630000000005</v>
      </c>
    </row>
    <row r="30" spans="5:21" x14ac:dyDescent="0.25">
      <c r="E30" s="10" t="s">
        <v>56</v>
      </c>
      <c r="F30" s="18"/>
      <c r="G30" s="21">
        <v>0</v>
      </c>
      <c r="H30" s="21"/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/>
      <c r="S30" s="9"/>
      <c r="T30" s="18">
        <f t="shared" si="4"/>
        <v>0</v>
      </c>
    </row>
    <row r="31" spans="5:21" x14ac:dyDescent="0.25">
      <c r="E31" s="10" t="s">
        <v>55</v>
      </c>
      <c r="F31" s="18"/>
      <c r="G31" s="21">
        <v>0</v>
      </c>
      <c r="H31" s="21"/>
      <c r="I31" s="9">
        <v>0</v>
      </c>
      <c r="J31" s="9">
        <v>0</v>
      </c>
      <c r="K31" s="9">
        <v>1899.99</v>
      </c>
      <c r="L31" s="9">
        <v>57454.01</v>
      </c>
      <c r="M31" s="9">
        <v>0</v>
      </c>
      <c r="N31" s="9">
        <v>7200</v>
      </c>
      <c r="O31" s="9">
        <v>13192.4</v>
      </c>
      <c r="P31" s="9">
        <v>0</v>
      </c>
      <c r="Q31" s="9">
        <v>4900.01</v>
      </c>
      <c r="R31" s="9"/>
      <c r="S31" s="9"/>
      <c r="T31" s="18">
        <f t="shared" si="4"/>
        <v>84646.409999999989</v>
      </c>
    </row>
    <row r="32" spans="5:21" x14ac:dyDescent="0.25">
      <c r="E32" s="10" t="s">
        <v>54</v>
      </c>
      <c r="F32" s="18"/>
      <c r="G32" s="21">
        <v>0</v>
      </c>
      <c r="H32" s="21"/>
      <c r="I32" s="9">
        <v>0</v>
      </c>
      <c r="J32" s="9">
        <v>0</v>
      </c>
      <c r="K32" s="9">
        <v>9818.98</v>
      </c>
      <c r="L32" s="9">
        <v>0</v>
      </c>
      <c r="M32" s="9">
        <v>0</v>
      </c>
      <c r="N32" s="9">
        <v>635.19000000000005</v>
      </c>
      <c r="O32" s="9">
        <v>0</v>
      </c>
      <c r="P32" s="9">
        <v>0</v>
      </c>
      <c r="Q32" s="9">
        <v>0</v>
      </c>
      <c r="R32" s="9"/>
      <c r="S32" s="9"/>
      <c r="T32" s="18">
        <f t="shared" si="4"/>
        <v>10454.17</v>
      </c>
    </row>
    <row r="33" spans="5:20" x14ac:dyDescent="0.25">
      <c r="E33" s="10" t="s">
        <v>53</v>
      </c>
      <c r="F33" s="18"/>
      <c r="G33" s="21">
        <v>0</v>
      </c>
      <c r="H33" s="21"/>
      <c r="I33" s="9">
        <v>400000</v>
      </c>
      <c r="J33" s="9">
        <v>200000</v>
      </c>
      <c r="K33" s="9">
        <v>201065</v>
      </c>
      <c r="L33" s="9">
        <v>200000</v>
      </c>
      <c r="M33" s="9">
        <v>200000</v>
      </c>
      <c r="N33" s="9">
        <v>200395</v>
      </c>
      <c r="O33" s="9">
        <v>200000</v>
      </c>
      <c r="P33" s="9">
        <v>200000</v>
      </c>
      <c r="Q33" s="9">
        <v>200000</v>
      </c>
      <c r="R33" s="9"/>
      <c r="S33" s="9"/>
      <c r="T33" s="18">
        <f t="shared" si="4"/>
        <v>2001460</v>
      </c>
    </row>
    <row r="34" spans="5:20" ht="30" x14ac:dyDescent="0.25">
      <c r="E34" s="20" t="s">
        <v>52</v>
      </c>
      <c r="F34" s="18"/>
      <c r="G34" s="21">
        <v>0</v>
      </c>
      <c r="H34" s="21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/>
      <c r="S34" s="9"/>
      <c r="T34" s="18">
        <f t="shared" si="4"/>
        <v>0</v>
      </c>
    </row>
    <row r="35" spans="5:20" x14ac:dyDescent="0.25">
      <c r="E35" s="10" t="s">
        <v>51</v>
      </c>
      <c r="F35" s="18"/>
      <c r="G35" s="21">
        <v>0</v>
      </c>
      <c r="H35" s="21"/>
      <c r="I35" s="9">
        <v>0</v>
      </c>
      <c r="J35" s="9">
        <v>19000.009999999998</v>
      </c>
      <c r="K35" s="9">
        <v>22619.9</v>
      </c>
      <c r="L35" s="9">
        <v>92717.06</v>
      </c>
      <c r="M35" s="9"/>
      <c r="N35" s="9">
        <v>151612.6</v>
      </c>
      <c r="O35" s="9">
        <v>20215.84</v>
      </c>
      <c r="P35" s="9">
        <v>47096.75</v>
      </c>
      <c r="Q35" s="9">
        <v>20320.79</v>
      </c>
      <c r="R35" s="9"/>
      <c r="S35" s="9"/>
      <c r="T35" s="18">
        <f t="shared" si="4"/>
        <v>373582.95</v>
      </c>
    </row>
    <row r="36" spans="5:20" x14ac:dyDescent="0.25">
      <c r="E36" s="13" t="s">
        <v>50</v>
      </c>
      <c r="F36" s="19"/>
      <c r="G36" s="12">
        <f>SUM(H37:H44)</f>
        <v>0</v>
      </c>
      <c r="H36" s="12"/>
      <c r="I36" s="11">
        <f t="shared" ref="I36:T36" si="5">SUM(I37:I44)</f>
        <v>0</v>
      </c>
      <c r="J36" s="11">
        <f t="shared" si="5"/>
        <v>0</v>
      </c>
      <c r="K36" s="11">
        <f t="shared" si="5"/>
        <v>415283.75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1">
        <f t="shared" si="5"/>
        <v>0</v>
      </c>
      <c r="S36" s="11">
        <f t="shared" si="5"/>
        <v>0</v>
      </c>
      <c r="T36" s="19">
        <f t="shared" si="5"/>
        <v>415283.75</v>
      </c>
    </row>
    <row r="37" spans="5:20" x14ac:dyDescent="0.25">
      <c r="E37" s="10" t="s">
        <v>49</v>
      </c>
      <c r="F37" s="18"/>
      <c r="G37" s="18">
        <v>0</v>
      </c>
      <c r="H37" s="9"/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/>
      <c r="R37" s="9"/>
      <c r="S37" s="9"/>
      <c r="T37" s="18">
        <f t="shared" ref="T37:T44" si="6">SUM(H37:S37)</f>
        <v>0</v>
      </c>
    </row>
    <row r="38" spans="5:20" x14ac:dyDescent="0.25">
      <c r="E38" s="10" t="s">
        <v>48</v>
      </c>
      <c r="F38" s="18"/>
      <c r="G38" s="18">
        <v>0</v>
      </c>
      <c r="H38" s="9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/>
      <c r="R38" s="9"/>
      <c r="S38" s="9"/>
      <c r="T38" s="18">
        <f t="shared" si="6"/>
        <v>0</v>
      </c>
    </row>
    <row r="39" spans="5:20" x14ac:dyDescent="0.25">
      <c r="E39" s="10" t="s">
        <v>47</v>
      </c>
      <c r="F39" s="18"/>
      <c r="G39" s="18">
        <v>0</v>
      </c>
      <c r="H39" s="9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/>
      <c r="Q39" s="9"/>
      <c r="R39" s="9"/>
      <c r="S39" s="9"/>
      <c r="T39" s="18">
        <f t="shared" si="6"/>
        <v>0</v>
      </c>
    </row>
    <row r="40" spans="5:20" ht="30" x14ac:dyDescent="0.25">
      <c r="E40" s="20" t="s">
        <v>46</v>
      </c>
      <c r="F40" s="18"/>
      <c r="G40" s="18">
        <v>0</v>
      </c>
      <c r="H40" s="9"/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/>
      <c r="Q40" s="9"/>
      <c r="R40" s="9"/>
      <c r="S40" s="9"/>
      <c r="T40" s="18">
        <f t="shared" si="6"/>
        <v>0</v>
      </c>
    </row>
    <row r="41" spans="5:20" ht="30" x14ac:dyDescent="0.25">
      <c r="E41" s="20" t="s">
        <v>45</v>
      </c>
      <c r="F41" s="18"/>
      <c r="G41" s="18">
        <v>0</v>
      </c>
      <c r="H41" s="9"/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/>
      <c r="Q41" s="9"/>
      <c r="R41" s="9"/>
      <c r="S41" s="9"/>
      <c r="T41" s="18">
        <f t="shared" si="6"/>
        <v>0</v>
      </c>
    </row>
    <row r="42" spans="5:20" x14ac:dyDescent="0.25">
      <c r="E42" s="10" t="s">
        <v>44</v>
      </c>
      <c r="F42" s="18"/>
      <c r="G42" s="18">
        <v>0</v>
      </c>
      <c r="H42" s="9"/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/>
      <c r="Q42" s="9"/>
      <c r="R42" s="9"/>
      <c r="S42" s="9"/>
      <c r="T42" s="18">
        <f t="shared" si="6"/>
        <v>0</v>
      </c>
    </row>
    <row r="43" spans="5:20" x14ac:dyDescent="0.25">
      <c r="E43" s="10" t="s">
        <v>43</v>
      </c>
      <c r="F43" s="18"/>
      <c r="G43" s="18">
        <v>0</v>
      </c>
      <c r="H43" s="9"/>
      <c r="I43" s="9">
        <v>0</v>
      </c>
      <c r="J43" s="9">
        <v>0</v>
      </c>
      <c r="K43" s="9">
        <v>415283.75</v>
      </c>
      <c r="L43" s="9">
        <v>0</v>
      </c>
      <c r="M43" s="9">
        <v>0</v>
      </c>
      <c r="N43" s="9">
        <v>0</v>
      </c>
      <c r="O43" s="9">
        <v>0</v>
      </c>
      <c r="P43" s="9"/>
      <c r="Q43" s="9"/>
      <c r="R43" s="9"/>
      <c r="S43" s="9"/>
      <c r="T43" s="18">
        <f t="shared" si="6"/>
        <v>415283.75</v>
      </c>
    </row>
    <row r="44" spans="5:20" x14ac:dyDescent="0.25">
      <c r="E44" s="10" t="s">
        <v>42</v>
      </c>
      <c r="F44" s="18"/>
      <c r="G44" s="18">
        <v>0</v>
      </c>
      <c r="H44" s="9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/>
      <c r="Q44" s="9"/>
      <c r="R44" s="9"/>
      <c r="S44" s="9"/>
      <c r="T44" s="18">
        <f t="shared" si="6"/>
        <v>0</v>
      </c>
    </row>
    <row r="45" spans="5:20" x14ac:dyDescent="0.25">
      <c r="E45" s="13" t="s">
        <v>41</v>
      </c>
      <c r="F45" s="19"/>
      <c r="G45" s="12">
        <f>SUM(H46:H51)</f>
        <v>0</v>
      </c>
      <c r="H45" s="12"/>
      <c r="I45" s="11">
        <f t="shared" ref="I45:S45" si="7">SUM(I46:I51)</f>
        <v>0</v>
      </c>
      <c r="J45" s="11">
        <f t="shared" si="7"/>
        <v>0</v>
      </c>
      <c r="K45" s="11">
        <f t="shared" si="7"/>
        <v>0</v>
      </c>
      <c r="L45" s="11">
        <f t="shared" si="7"/>
        <v>0</v>
      </c>
      <c r="M45" s="11">
        <f t="shared" si="7"/>
        <v>0</v>
      </c>
      <c r="N45" s="11">
        <f t="shared" si="7"/>
        <v>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1">
        <f t="shared" si="7"/>
        <v>0</v>
      </c>
      <c r="S45" s="11">
        <f t="shared" si="7"/>
        <v>0</v>
      </c>
      <c r="T45" s="19">
        <f>SUM(F45:S45)</f>
        <v>0</v>
      </c>
    </row>
    <row r="46" spans="5:20" x14ac:dyDescent="0.25">
      <c r="E46" s="10" t="s">
        <v>40</v>
      </c>
      <c r="F46" s="18"/>
      <c r="G46" s="21">
        <v>0</v>
      </c>
      <c r="H46" s="21"/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/>
      <c r="T46" s="18">
        <f>SUM(G46:S46)</f>
        <v>0</v>
      </c>
    </row>
    <row r="47" spans="5:20" x14ac:dyDescent="0.25">
      <c r="E47" s="10" t="s">
        <v>39</v>
      </c>
      <c r="F47" s="18"/>
      <c r="G47" s="18">
        <v>0</v>
      </c>
      <c r="H47" s="9"/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/>
      <c r="T47" s="18">
        <f>SUM(H47:S47)</f>
        <v>0</v>
      </c>
    </row>
    <row r="48" spans="5:20" x14ac:dyDescent="0.25">
      <c r="E48" s="10" t="s">
        <v>38</v>
      </c>
      <c r="F48" s="18"/>
      <c r="G48" s="18">
        <v>0</v>
      </c>
      <c r="H48" s="9"/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/>
      <c r="T48" s="18">
        <f>SUM(H48:S48)</f>
        <v>0</v>
      </c>
    </row>
    <row r="49" spans="5:20" ht="30" x14ac:dyDescent="0.25">
      <c r="E49" s="20" t="s">
        <v>37</v>
      </c>
      <c r="F49" s="18"/>
      <c r="G49" s="18">
        <v>0</v>
      </c>
      <c r="H49" s="9"/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/>
      <c r="T49" s="18">
        <f>SUM(H49:S49)</f>
        <v>0</v>
      </c>
    </row>
    <row r="50" spans="5:20" x14ac:dyDescent="0.25">
      <c r="E50" s="10" t="s">
        <v>36</v>
      </c>
      <c r="F50" s="18"/>
      <c r="G50" s="18">
        <v>0</v>
      </c>
      <c r="H50" s="9"/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/>
      <c r="T50" s="18">
        <f>SUM(H50:S50)</f>
        <v>0</v>
      </c>
    </row>
    <row r="51" spans="5:20" x14ac:dyDescent="0.25">
      <c r="E51" s="10" t="s">
        <v>35</v>
      </c>
      <c r="F51" s="18"/>
      <c r="G51" s="18">
        <v>0</v>
      </c>
      <c r="H51" s="9"/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/>
      <c r="T51" s="18">
        <f>SUM(H51:S51)</f>
        <v>0</v>
      </c>
    </row>
    <row r="52" spans="5:20" x14ac:dyDescent="0.25">
      <c r="E52" s="13" t="s">
        <v>34</v>
      </c>
      <c r="F52" s="19"/>
      <c r="G52" s="12">
        <f>SUM(H53:H61)</f>
        <v>0</v>
      </c>
      <c r="H52" s="12"/>
      <c r="I52" s="11">
        <f t="shared" ref="I52:T52" si="8">SUM(I53:I61)</f>
        <v>0</v>
      </c>
      <c r="J52" s="11">
        <f t="shared" si="8"/>
        <v>0</v>
      </c>
      <c r="K52" s="11">
        <f t="shared" si="8"/>
        <v>45000</v>
      </c>
      <c r="L52" s="11">
        <f t="shared" si="8"/>
        <v>0</v>
      </c>
      <c r="M52" s="11">
        <f t="shared" si="8"/>
        <v>0</v>
      </c>
      <c r="N52" s="11">
        <f t="shared" si="8"/>
        <v>224975.93</v>
      </c>
      <c r="O52" s="11">
        <f t="shared" si="8"/>
        <v>162258.26</v>
      </c>
      <c r="P52" s="11">
        <f t="shared" si="8"/>
        <v>1651587</v>
      </c>
      <c r="Q52" s="11">
        <f t="shared" si="8"/>
        <v>4081499.55</v>
      </c>
      <c r="R52" s="11">
        <f t="shared" si="8"/>
        <v>0</v>
      </c>
      <c r="S52" s="11">
        <f t="shared" si="8"/>
        <v>0</v>
      </c>
      <c r="T52" s="19">
        <f t="shared" si="8"/>
        <v>6165320.7400000002</v>
      </c>
    </row>
    <row r="53" spans="5:20" x14ac:dyDescent="0.25">
      <c r="E53" s="10" t="s">
        <v>33</v>
      </c>
      <c r="F53" s="18"/>
      <c r="G53" s="18">
        <v>0</v>
      </c>
      <c r="H53" s="9"/>
      <c r="I53" s="9">
        <v>0</v>
      </c>
      <c r="J53" s="9">
        <v>0</v>
      </c>
      <c r="K53" s="9">
        <v>45000</v>
      </c>
      <c r="L53" s="9">
        <v>0</v>
      </c>
      <c r="M53" s="9">
        <v>0</v>
      </c>
      <c r="N53" s="9">
        <v>152759.93</v>
      </c>
      <c r="O53" s="9">
        <v>162258.26</v>
      </c>
      <c r="P53" s="9">
        <v>0</v>
      </c>
      <c r="Q53" s="9">
        <v>66431.55</v>
      </c>
      <c r="R53" s="9"/>
      <c r="S53" s="9"/>
      <c r="T53" s="18">
        <f t="shared" ref="T53:T61" si="9">SUM(H53:S53)</f>
        <v>426449.74</v>
      </c>
    </row>
    <row r="54" spans="5:20" x14ac:dyDescent="0.25">
      <c r="E54" s="10" t="s">
        <v>32</v>
      </c>
      <c r="F54" s="18"/>
      <c r="G54" s="18">
        <v>0</v>
      </c>
      <c r="H54" s="9"/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647820</v>
      </c>
      <c r="Q54" s="9">
        <v>0</v>
      </c>
      <c r="R54" s="9"/>
      <c r="S54" s="9"/>
      <c r="T54" s="18">
        <f t="shared" si="9"/>
        <v>647820</v>
      </c>
    </row>
    <row r="55" spans="5:20" x14ac:dyDescent="0.25">
      <c r="E55" s="10" t="s">
        <v>31</v>
      </c>
      <c r="F55" s="18"/>
      <c r="G55" s="18">
        <v>0</v>
      </c>
      <c r="H55" s="9"/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1003767</v>
      </c>
      <c r="Q55" s="9">
        <v>4015068</v>
      </c>
      <c r="R55" s="9"/>
      <c r="S55" s="9"/>
      <c r="T55" s="18">
        <f t="shared" si="9"/>
        <v>5018835</v>
      </c>
    </row>
    <row r="56" spans="5:20" x14ac:dyDescent="0.25">
      <c r="E56" s="10" t="s">
        <v>30</v>
      </c>
      <c r="F56" s="18"/>
      <c r="G56" s="18">
        <v>0</v>
      </c>
      <c r="H56" s="9"/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/>
      <c r="S56" s="9"/>
      <c r="T56" s="18">
        <f t="shared" si="9"/>
        <v>0</v>
      </c>
    </row>
    <row r="57" spans="5:20" x14ac:dyDescent="0.25">
      <c r="E57" s="10" t="s">
        <v>29</v>
      </c>
      <c r="F57" s="18"/>
      <c r="G57" s="18">
        <v>0</v>
      </c>
      <c r="H57" s="9"/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72216</v>
      </c>
      <c r="O57" s="9">
        <v>0</v>
      </c>
      <c r="P57" s="9">
        <v>0</v>
      </c>
      <c r="Q57" s="9">
        <v>0</v>
      </c>
      <c r="R57" s="9"/>
      <c r="S57" s="9"/>
      <c r="T57" s="18">
        <f t="shared" si="9"/>
        <v>72216</v>
      </c>
    </row>
    <row r="58" spans="5:20" x14ac:dyDescent="0.25">
      <c r="E58" s="10" t="s">
        <v>28</v>
      </c>
      <c r="F58" s="18"/>
      <c r="G58" s="18">
        <v>0</v>
      </c>
      <c r="H58" s="9"/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18">
        <f t="shared" si="9"/>
        <v>0</v>
      </c>
    </row>
    <row r="59" spans="5:20" x14ac:dyDescent="0.25">
      <c r="E59" s="10" t="s">
        <v>27</v>
      </c>
      <c r="F59" s="18"/>
      <c r="G59" s="18">
        <v>0</v>
      </c>
      <c r="H59" s="9"/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18">
        <f t="shared" si="9"/>
        <v>0</v>
      </c>
    </row>
    <row r="60" spans="5:20" x14ac:dyDescent="0.25">
      <c r="E60" s="10" t="s">
        <v>26</v>
      </c>
      <c r="F60" s="18"/>
      <c r="G60" s="18">
        <v>0</v>
      </c>
      <c r="H60" s="9"/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18">
        <f t="shared" si="9"/>
        <v>0</v>
      </c>
    </row>
    <row r="61" spans="5:20" x14ac:dyDescent="0.25">
      <c r="E61" s="10" t="s">
        <v>25</v>
      </c>
      <c r="F61" s="18"/>
      <c r="G61" s="18">
        <v>0</v>
      </c>
      <c r="H61" s="9"/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18">
        <f t="shared" si="9"/>
        <v>0</v>
      </c>
    </row>
    <row r="62" spans="5:20" x14ac:dyDescent="0.25">
      <c r="E62" s="13" t="s">
        <v>24</v>
      </c>
      <c r="F62" s="19"/>
      <c r="G62" s="12">
        <f>SUM(H63:H66)</f>
        <v>0</v>
      </c>
      <c r="H62" s="12"/>
      <c r="I62" s="11">
        <f t="shared" ref="I62:T62" si="10">SUM(I63:I66)</f>
        <v>0</v>
      </c>
      <c r="J62" s="11">
        <f t="shared" si="10"/>
        <v>0</v>
      </c>
      <c r="K62" s="11">
        <f t="shared" si="10"/>
        <v>0</v>
      </c>
      <c r="L62" s="11">
        <f t="shared" si="10"/>
        <v>0</v>
      </c>
      <c r="M62" s="11">
        <f t="shared" si="10"/>
        <v>0</v>
      </c>
      <c r="N62" s="11">
        <f t="shared" si="10"/>
        <v>0</v>
      </c>
      <c r="O62" s="11">
        <f t="shared" si="10"/>
        <v>0</v>
      </c>
      <c r="P62" s="11">
        <f t="shared" si="10"/>
        <v>0</v>
      </c>
      <c r="Q62" s="11">
        <f t="shared" si="10"/>
        <v>0</v>
      </c>
      <c r="R62" s="11">
        <f t="shared" si="10"/>
        <v>0</v>
      </c>
      <c r="S62" s="11">
        <f t="shared" si="10"/>
        <v>0</v>
      </c>
      <c r="T62" s="19">
        <f t="shared" si="10"/>
        <v>0</v>
      </c>
    </row>
    <row r="63" spans="5:20" x14ac:dyDescent="0.25">
      <c r="E63" s="10" t="s">
        <v>23</v>
      </c>
      <c r="F63" s="18"/>
      <c r="G63" s="18">
        <v>0</v>
      </c>
      <c r="H63" s="9"/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/>
      <c r="S63" s="9"/>
      <c r="T63" s="18">
        <f>SUM(H63:S63)</f>
        <v>0</v>
      </c>
    </row>
    <row r="64" spans="5:20" x14ac:dyDescent="0.25">
      <c r="E64" s="10" t="s">
        <v>22</v>
      </c>
      <c r="F64" s="18"/>
      <c r="G64" s="18">
        <v>0</v>
      </c>
      <c r="H64" s="9"/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/>
      <c r="S64" s="9"/>
      <c r="T64" s="18">
        <f>SUM(H64:S64)</f>
        <v>0</v>
      </c>
    </row>
    <row r="65" spans="5:20" x14ac:dyDescent="0.25">
      <c r="E65" s="10" t="s">
        <v>21</v>
      </c>
      <c r="F65" s="18"/>
      <c r="G65" s="18">
        <v>0</v>
      </c>
      <c r="H65" s="9"/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/>
      <c r="S65" s="9"/>
      <c r="T65" s="18">
        <f>SUM(H65:S65)</f>
        <v>0</v>
      </c>
    </row>
    <row r="66" spans="5:20" ht="33.75" customHeight="1" x14ac:dyDescent="0.25">
      <c r="E66" s="20" t="s">
        <v>20</v>
      </c>
      <c r="F66" s="18"/>
      <c r="G66" s="18">
        <v>0</v>
      </c>
      <c r="H66" s="9"/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/>
      <c r="S66" s="9"/>
      <c r="T66" s="18">
        <f>SUM(H66:S66)</f>
        <v>0</v>
      </c>
    </row>
    <row r="67" spans="5:20" x14ac:dyDescent="0.25">
      <c r="E67" s="13" t="s">
        <v>19</v>
      </c>
      <c r="F67" s="19"/>
      <c r="G67" s="12">
        <f>SUM(H68:H69)</f>
        <v>0</v>
      </c>
      <c r="H67" s="12"/>
      <c r="I67" s="11">
        <f t="shared" ref="I67:S67" si="11">SUM(I68:I69)</f>
        <v>0</v>
      </c>
      <c r="J67" s="11">
        <f t="shared" si="11"/>
        <v>0</v>
      </c>
      <c r="K67" s="11">
        <f t="shared" si="11"/>
        <v>0</v>
      </c>
      <c r="L67" s="11">
        <f t="shared" si="11"/>
        <v>0</v>
      </c>
      <c r="M67" s="11">
        <f t="shared" si="11"/>
        <v>0</v>
      </c>
      <c r="N67" s="11">
        <f t="shared" si="11"/>
        <v>0</v>
      </c>
      <c r="O67" s="11">
        <f t="shared" si="11"/>
        <v>0</v>
      </c>
      <c r="P67" s="11">
        <f t="shared" si="11"/>
        <v>0</v>
      </c>
      <c r="Q67" s="11">
        <f t="shared" si="11"/>
        <v>0</v>
      </c>
      <c r="R67" s="11">
        <f t="shared" si="11"/>
        <v>0</v>
      </c>
      <c r="S67" s="11">
        <f t="shared" si="11"/>
        <v>0</v>
      </c>
      <c r="T67" s="18">
        <f>SUM(G67:S67)</f>
        <v>0</v>
      </c>
    </row>
    <row r="68" spans="5:20" x14ac:dyDescent="0.25">
      <c r="E68" s="10" t="s">
        <v>18</v>
      </c>
      <c r="F68" s="18"/>
      <c r="G68" s="18">
        <v>0</v>
      </c>
      <c r="H68" s="9"/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/>
      <c r="T68" s="18">
        <f t="shared" ref="T68:T74" si="12">SUM(H68:S68)</f>
        <v>0</v>
      </c>
    </row>
    <row r="69" spans="5:20" x14ac:dyDescent="0.25">
      <c r="E69" s="10" t="s">
        <v>17</v>
      </c>
      <c r="F69" s="18"/>
      <c r="G69" s="18">
        <v>0</v>
      </c>
      <c r="H69" s="9"/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/>
      <c r="T69" s="18">
        <f t="shared" si="12"/>
        <v>0</v>
      </c>
    </row>
    <row r="70" spans="5:20" x14ac:dyDescent="0.25">
      <c r="E70" s="13" t="s">
        <v>16</v>
      </c>
      <c r="F70" s="19"/>
      <c r="G70" s="19"/>
      <c r="H70" s="11"/>
      <c r="I70" s="11">
        <f t="shared" ref="I70:S70" si="13">SUM(I71:I73)</f>
        <v>0</v>
      </c>
      <c r="J70" s="11">
        <f t="shared" si="13"/>
        <v>0</v>
      </c>
      <c r="K70" s="11">
        <f t="shared" si="13"/>
        <v>0</v>
      </c>
      <c r="L70" s="11">
        <f t="shared" si="13"/>
        <v>0</v>
      </c>
      <c r="M70" s="11">
        <f t="shared" si="13"/>
        <v>0</v>
      </c>
      <c r="N70" s="11">
        <f t="shared" si="13"/>
        <v>0</v>
      </c>
      <c r="O70" s="11">
        <f t="shared" si="13"/>
        <v>0</v>
      </c>
      <c r="P70" s="11">
        <f t="shared" si="13"/>
        <v>0</v>
      </c>
      <c r="Q70" s="11">
        <f t="shared" si="13"/>
        <v>0</v>
      </c>
      <c r="R70" s="11">
        <f t="shared" si="13"/>
        <v>0</v>
      </c>
      <c r="S70" s="11">
        <f t="shared" si="13"/>
        <v>0</v>
      </c>
      <c r="T70" s="18">
        <f t="shared" si="12"/>
        <v>0</v>
      </c>
    </row>
    <row r="71" spans="5:20" x14ac:dyDescent="0.25">
      <c r="E71" s="10" t="s">
        <v>15</v>
      </c>
      <c r="F71" s="18"/>
      <c r="G71" s="18">
        <v>0</v>
      </c>
      <c r="H71" s="9"/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/>
      <c r="T71" s="9">
        <f t="shared" si="12"/>
        <v>0</v>
      </c>
    </row>
    <row r="72" spans="5:20" x14ac:dyDescent="0.25">
      <c r="E72" s="10" t="s">
        <v>14</v>
      </c>
      <c r="F72" s="18"/>
      <c r="G72" s="18">
        <v>0</v>
      </c>
      <c r="H72" s="9"/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/>
      <c r="T72" s="9">
        <f t="shared" si="12"/>
        <v>0</v>
      </c>
    </row>
    <row r="73" spans="5:20" x14ac:dyDescent="0.25">
      <c r="E73" s="10" t="s">
        <v>13</v>
      </c>
      <c r="F73" s="18"/>
      <c r="G73" s="18">
        <v>0</v>
      </c>
      <c r="H73" s="9"/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/>
      <c r="T73" s="9">
        <f t="shared" si="12"/>
        <v>0</v>
      </c>
    </row>
    <row r="74" spans="5:20" x14ac:dyDescent="0.25">
      <c r="E74" s="17" t="s">
        <v>12</v>
      </c>
      <c r="F74" s="16"/>
      <c r="G74" s="16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>
        <f t="shared" si="12"/>
        <v>0</v>
      </c>
    </row>
    <row r="75" spans="5:20" x14ac:dyDescent="0.25">
      <c r="E75" s="13" t="s">
        <v>11</v>
      </c>
      <c r="F75" s="11"/>
      <c r="G75" s="14">
        <f>SUM(H76:H77)</f>
        <v>0</v>
      </c>
      <c r="H75" s="14"/>
      <c r="I75" s="11">
        <f t="shared" ref="I75:S75" si="14">SUM(I76:I77)</f>
        <v>0</v>
      </c>
      <c r="J75" s="11">
        <f t="shared" si="14"/>
        <v>0</v>
      </c>
      <c r="K75" s="11">
        <f t="shared" si="14"/>
        <v>0</v>
      </c>
      <c r="L75" s="11">
        <f t="shared" si="14"/>
        <v>0</v>
      </c>
      <c r="M75" s="11">
        <f t="shared" si="14"/>
        <v>0</v>
      </c>
      <c r="N75" s="11">
        <f t="shared" si="14"/>
        <v>0</v>
      </c>
      <c r="O75" s="11">
        <f t="shared" si="14"/>
        <v>0</v>
      </c>
      <c r="P75" s="11">
        <f t="shared" si="14"/>
        <v>0</v>
      </c>
      <c r="Q75" s="11">
        <f t="shared" si="14"/>
        <v>0</v>
      </c>
      <c r="R75" s="11">
        <f t="shared" si="14"/>
        <v>0</v>
      </c>
      <c r="S75" s="11">
        <f t="shared" si="14"/>
        <v>0</v>
      </c>
      <c r="T75" s="11">
        <f>SUM(F75:S75)</f>
        <v>0</v>
      </c>
    </row>
    <row r="76" spans="5:20" x14ac:dyDescent="0.25">
      <c r="E76" s="10" t="s">
        <v>10</v>
      </c>
      <c r="F76" s="9"/>
      <c r="G76" s="9">
        <v>0</v>
      </c>
      <c r="H76" s="9"/>
      <c r="I76" s="9">
        <v>0</v>
      </c>
      <c r="J76" s="9">
        <v>0</v>
      </c>
      <c r="K76" s="9">
        <v>0</v>
      </c>
      <c r="L76" s="9"/>
      <c r="M76" s="9">
        <v>0</v>
      </c>
      <c r="N76" s="9"/>
      <c r="O76" s="9"/>
      <c r="P76" s="9"/>
      <c r="Q76" s="9"/>
      <c r="R76" s="9"/>
      <c r="S76" s="9"/>
      <c r="T76" s="9">
        <v>0</v>
      </c>
    </row>
    <row r="77" spans="5:20" x14ac:dyDescent="0.25">
      <c r="E77" s="10" t="s">
        <v>9</v>
      </c>
      <c r="F77" s="9"/>
      <c r="G77" s="9">
        <v>0</v>
      </c>
      <c r="H77" s="9"/>
      <c r="I77" s="9">
        <v>0</v>
      </c>
      <c r="J77" s="9">
        <v>0</v>
      </c>
      <c r="K77" s="9">
        <v>0</v>
      </c>
      <c r="L77" s="9"/>
      <c r="M77" s="9">
        <v>0</v>
      </c>
      <c r="N77" s="9"/>
      <c r="O77" s="9"/>
      <c r="P77" s="9"/>
      <c r="Q77" s="9"/>
      <c r="R77" s="9"/>
      <c r="S77" s="9"/>
      <c r="T77" s="9">
        <v>0</v>
      </c>
    </row>
    <row r="78" spans="5:20" x14ac:dyDescent="0.25">
      <c r="E78" s="13" t="s">
        <v>8</v>
      </c>
      <c r="F78" s="11"/>
      <c r="G78" s="12">
        <f>SUM(H79:H80)</f>
        <v>0</v>
      </c>
      <c r="H78" s="12"/>
      <c r="I78" s="11">
        <f t="shared" ref="I78:S78" si="15">SUM(I79:I80)</f>
        <v>0</v>
      </c>
      <c r="J78" s="11">
        <f t="shared" si="15"/>
        <v>0</v>
      </c>
      <c r="K78" s="11">
        <f t="shared" si="15"/>
        <v>0</v>
      </c>
      <c r="L78" s="11">
        <f t="shared" si="15"/>
        <v>0</v>
      </c>
      <c r="M78" s="11">
        <f t="shared" si="15"/>
        <v>0</v>
      </c>
      <c r="N78" s="11">
        <f t="shared" si="15"/>
        <v>0</v>
      </c>
      <c r="O78" s="11">
        <f t="shared" si="15"/>
        <v>0</v>
      </c>
      <c r="P78" s="11">
        <f t="shared" si="15"/>
        <v>0</v>
      </c>
      <c r="Q78" s="11">
        <f t="shared" si="15"/>
        <v>0</v>
      </c>
      <c r="R78" s="11">
        <f t="shared" si="15"/>
        <v>0</v>
      </c>
      <c r="S78" s="11">
        <f t="shared" si="15"/>
        <v>0</v>
      </c>
      <c r="T78" s="9">
        <f>SUM(F78:S78)</f>
        <v>0</v>
      </c>
    </row>
    <row r="79" spans="5:20" x14ac:dyDescent="0.25">
      <c r="E79" s="10" t="s">
        <v>7</v>
      </c>
      <c r="F79" s="9"/>
      <c r="G79" s="9">
        <v>0</v>
      </c>
      <c r="H79" s="9"/>
      <c r="I79" s="9">
        <v>0</v>
      </c>
      <c r="J79" s="9">
        <v>0</v>
      </c>
      <c r="K79" s="9">
        <v>0</v>
      </c>
      <c r="L79" s="9"/>
      <c r="M79" s="9">
        <v>0</v>
      </c>
      <c r="N79" s="9"/>
      <c r="O79" s="9"/>
      <c r="P79" s="9"/>
      <c r="Q79" s="9"/>
      <c r="R79" s="9"/>
      <c r="S79" s="9"/>
      <c r="T79" s="9">
        <v>0</v>
      </c>
    </row>
    <row r="80" spans="5:20" x14ac:dyDescent="0.25">
      <c r="E80" s="10" t="s">
        <v>6</v>
      </c>
      <c r="F80" s="9"/>
      <c r="G80" s="9">
        <v>0</v>
      </c>
      <c r="H80" s="9"/>
      <c r="I80" s="9">
        <v>0</v>
      </c>
      <c r="J80" s="9">
        <v>0</v>
      </c>
      <c r="K80" s="9">
        <v>0</v>
      </c>
      <c r="L80" s="9"/>
      <c r="M80" s="9">
        <v>0</v>
      </c>
      <c r="N80" s="9"/>
      <c r="O80" s="9"/>
      <c r="P80" s="9"/>
      <c r="Q80" s="9"/>
      <c r="R80" s="9"/>
      <c r="S80" s="9"/>
      <c r="T80" s="9">
        <v>0</v>
      </c>
    </row>
    <row r="81" spans="5:20" x14ac:dyDescent="0.25">
      <c r="E81" s="13" t="s">
        <v>5</v>
      </c>
      <c r="F81" s="11"/>
      <c r="G81" s="12">
        <f>+H82</f>
        <v>0</v>
      </c>
      <c r="H81" s="12"/>
      <c r="I81" s="11">
        <f t="shared" ref="I81:S81" si="16">+I82</f>
        <v>0</v>
      </c>
      <c r="J81" s="11">
        <f t="shared" si="16"/>
        <v>0</v>
      </c>
      <c r="K81" s="11">
        <f t="shared" si="16"/>
        <v>0</v>
      </c>
      <c r="L81" s="11">
        <f t="shared" si="16"/>
        <v>0</v>
      </c>
      <c r="M81" s="11">
        <f t="shared" si="16"/>
        <v>0</v>
      </c>
      <c r="N81" s="11">
        <f t="shared" si="16"/>
        <v>0</v>
      </c>
      <c r="O81" s="11">
        <f t="shared" si="16"/>
        <v>0</v>
      </c>
      <c r="P81" s="11">
        <f t="shared" si="16"/>
        <v>0</v>
      </c>
      <c r="Q81" s="11">
        <f t="shared" si="16"/>
        <v>0</v>
      </c>
      <c r="R81" s="11">
        <f t="shared" si="16"/>
        <v>0</v>
      </c>
      <c r="S81" s="11">
        <f t="shared" si="16"/>
        <v>0</v>
      </c>
      <c r="T81" s="9">
        <f>SUM(F81:S81)</f>
        <v>0</v>
      </c>
    </row>
    <row r="82" spans="5:20" x14ac:dyDescent="0.25">
      <c r="E82" s="10" t="s">
        <v>4</v>
      </c>
      <c r="F82" s="9"/>
      <c r="G82" s="9">
        <v>0</v>
      </c>
      <c r="H82" s="9"/>
      <c r="I82" s="9">
        <v>0</v>
      </c>
      <c r="J82" s="9">
        <v>0</v>
      </c>
      <c r="K82" s="9">
        <v>0</v>
      </c>
      <c r="L82" s="9"/>
      <c r="M82" s="9">
        <v>0</v>
      </c>
      <c r="N82" s="9"/>
      <c r="O82" s="9"/>
      <c r="P82" s="9"/>
      <c r="Q82" s="9"/>
      <c r="R82" s="9"/>
      <c r="S82" s="9"/>
      <c r="T82" s="9">
        <v>0</v>
      </c>
    </row>
    <row r="83" spans="5:20" ht="15.75" thickBot="1" x14ac:dyDescent="0.3">
      <c r="E83" s="8" t="s">
        <v>3</v>
      </c>
      <c r="F83" s="6"/>
      <c r="G83" s="7">
        <f>+G10+G16+G26+G36+G45+G52+G62+G67+H70+G75+G78+G81</f>
        <v>3552606.3600000003</v>
      </c>
      <c r="H83" s="7"/>
      <c r="I83" s="6">
        <f t="shared" ref="I83:T83" si="17">+I10+I16+I26+I36+I45+I52+I62+I67+I70+I75+I78+I81</f>
        <v>4838807.51</v>
      </c>
      <c r="J83" s="6">
        <f t="shared" si="17"/>
        <v>5497993.3699999992</v>
      </c>
      <c r="K83" s="6">
        <f t="shared" si="17"/>
        <v>7865710.7199999997</v>
      </c>
      <c r="L83" s="6">
        <f t="shared" si="17"/>
        <v>6235389.8499999996</v>
      </c>
      <c r="M83" s="6">
        <f t="shared" si="17"/>
        <v>5126699.8000000007</v>
      </c>
      <c r="N83" s="6">
        <f t="shared" si="17"/>
        <v>5600952.54</v>
      </c>
      <c r="O83" s="6">
        <f t="shared" si="17"/>
        <v>6746535.4299999997</v>
      </c>
      <c r="P83" s="6">
        <f t="shared" si="17"/>
        <v>6685391.4000000004</v>
      </c>
      <c r="Q83" s="6">
        <f t="shared" si="17"/>
        <v>14488607.099999998</v>
      </c>
      <c r="R83" s="6">
        <f t="shared" si="17"/>
        <v>0</v>
      </c>
      <c r="S83" s="6">
        <f t="shared" si="17"/>
        <v>0</v>
      </c>
      <c r="T83" s="6">
        <f t="shared" si="17"/>
        <v>66638694.080000013</v>
      </c>
    </row>
    <row r="84" spans="5:20" ht="24.75" thickBot="1" x14ac:dyDescent="0.3">
      <c r="E84" s="5" t="s">
        <v>2</v>
      </c>
      <c r="F84" s="1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ht="38.25" customHeight="1" thickBot="1" x14ac:dyDescent="0.3">
      <c r="E85" s="4" t="s">
        <v>1</v>
      </c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ht="65.25" customHeight="1" thickBot="1" x14ac:dyDescent="0.35">
      <c r="E86" s="2" t="s">
        <v>0</v>
      </c>
      <c r="F86" s="1"/>
      <c r="G86" s="1"/>
      <c r="H86" s="1"/>
      <c r="I86" s="1"/>
      <c r="J86" s="45"/>
      <c r="K86" s="45"/>
      <c r="L86" s="1"/>
      <c r="M86" s="1"/>
      <c r="N86" s="1"/>
      <c r="O86" s="1"/>
      <c r="P86" s="1"/>
      <c r="Q86" s="1"/>
      <c r="R86" s="1"/>
      <c r="S86" s="1"/>
      <c r="T86" s="1"/>
    </row>
    <row r="87" spans="5:20" ht="18.75" x14ac:dyDescent="0.3"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</row>
    <row r="88" spans="5:20" ht="18.75" x14ac:dyDescent="0.3"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5:18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1">
    <mergeCell ref="E88:R88"/>
    <mergeCell ref="E7:F8"/>
    <mergeCell ref="G8:H8"/>
    <mergeCell ref="G7:T7"/>
    <mergeCell ref="J86:K86"/>
    <mergeCell ref="E87:R87"/>
    <mergeCell ref="E1:T1"/>
    <mergeCell ref="E2:T2"/>
    <mergeCell ref="E3:T3"/>
    <mergeCell ref="E4:T4"/>
    <mergeCell ref="E5:T5"/>
  </mergeCells>
  <pageMargins left="0.25" right="0.25" top="0.75" bottom="0.75" header="0.3" footer="0.3"/>
  <pageSetup paperSize="5" scale="69" fitToHeight="0" orientation="landscape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OCT</vt:lpstr>
      <vt:lpstr>'EJECUCION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2022-11-04T13:09:36Z</cp:lastPrinted>
  <dcterms:created xsi:type="dcterms:W3CDTF">2022-11-04T13:04:55Z</dcterms:created>
  <dcterms:modified xsi:type="dcterms:W3CDTF">2022-11-04T13:13:36Z</dcterms:modified>
</cp:coreProperties>
</file>