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Escritorio/"/>
    </mc:Choice>
  </mc:AlternateContent>
  <xr:revisionPtr revIDLastSave="0" documentId="8_{B7425EAA-0758-4859-95E7-F9727D3A01EE}" xr6:coauthVersionLast="47" xr6:coauthVersionMax="47" xr10:uidLastSave="{00000000-0000-0000-0000-000000000000}"/>
  <bookViews>
    <workbookView xWindow="-120" yWindow="-120" windowWidth="29040" windowHeight="15720" xr2:uid="{2AE587CE-826D-41D0-95E3-C01627BC9F4A}"/>
  </bookViews>
  <sheets>
    <sheet name="EJECUCION JULIO" sheetId="1" r:id="rId1"/>
  </sheets>
  <definedNames>
    <definedName name="_xlnm.Print_Area" localSheetId="0">'EJECUCION JULIO'!$C$1:$S$88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G10" i="1"/>
  <c r="H10" i="1"/>
  <c r="I10" i="1"/>
  <c r="J10" i="1"/>
  <c r="K10" i="1"/>
  <c r="L10" i="1"/>
  <c r="M10" i="1"/>
  <c r="N10" i="1"/>
  <c r="O10" i="1"/>
  <c r="P10" i="1"/>
  <c r="Q10" i="1"/>
  <c r="R10" i="1"/>
  <c r="R11" i="1"/>
  <c r="R12" i="1"/>
  <c r="R13" i="1"/>
  <c r="R14" i="1"/>
  <c r="R15" i="1"/>
  <c r="E16" i="1"/>
  <c r="G16" i="1"/>
  <c r="H16" i="1"/>
  <c r="I16" i="1"/>
  <c r="J16" i="1"/>
  <c r="K16" i="1"/>
  <c r="K83" i="1" s="1"/>
  <c r="L16" i="1"/>
  <c r="L83" i="1" s="1"/>
  <c r="M16" i="1"/>
  <c r="N16" i="1"/>
  <c r="O16" i="1"/>
  <c r="P16" i="1"/>
  <c r="Q16" i="1"/>
  <c r="R17" i="1"/>
  <c r="R16" i="1" s="1"/>
  <c r="R18" i="1"/>
  <c r="R19" i="1"/>
  <c r="R20" i="1"/>
  <c r="R21" i="1"/>
  <c r="R22" i="1"/>
  <c r="R23" i="1"/>
  <c r="R24" i="1"/>
  <c r="R25" i="1"/>
  <c r="E26" i="1"/>
  <c r="G26" i="1"/>
  <c r="H26" i="1"/>
  <c r="H83" i="1" s="1"/>
  <c r="I26" i="1"/>
  <c r="I83" i="1" s="1"/>
  <c r="J26" i="1"/>
  <c r="K26" i="1"/>
  <c r="L26" i="1"/>
  <c r="M26" i="1"/>
  <c r="N26" i="1"/>
  <c r="O26" i="1"/>
  <c r="P26" i="1"/>
  <c r="Q26" i="1"/>
  <c r="R27" i="1"/>
  <c r="R28" i="1"/>
  <c r="R26" i="1" s="1"/>
  <c r="R29" i="1"/>
  <c r="R30" i="1"/>
  <c r="R31" i="1"/>
  <c r="R32" i="1"/>
  <c r="R33" i="1"/>
  <c r="R34" i="1"/>
  <c r="R35" i="1"/>
  <c r="E36" i="1"/>
  <c r="G36" i="1"/>
  <c r="H36" i="1"/>
  <c r="I36" i="1"/>
  <c r="J36" i="1"/>
  <c r="J83" i="1" s="1"/>
  <c r="K36" i="1"/>
  <c r="L36" i="1"/>
  <c r="M36" i="1"/>
  <c r="N36" i="1"/>
  <c r="O36" i="1"/>
  <c r="P36" i="1"/>
  <c r="Q36" i="1"/>
  <c r="R37" i="1"/>
  <c r="R36" i="1" s="1"/>
  <c r="R38" i="1"/>
  <c r="R39" i="1"/>
  <c r="R40" i="1"/>
  <c r="R41" i="1"/>
  <c r="R42" i="1"/>
  <c r="R43" i="1"/>
  <c r="R44" i="1"/>
  <c r="E45" i="1"/>
  <c r="E83" i="1" s="1"/>
  <c r="G45" i="1"/>
  <c r="G83" i="1" s="1"/>
  <c r="H45" i="1"/>
  <c r="I45" i="1"/>
  <c r="R45" i="1" s="1"/>
  <c r="J45" i="1"/>
  <c r="K45" i="1"/>
  <c r="L45" i="1"/>
  <c r="M45" i="1"/>
  <c r="M83" i="1" s="1"/>
  <c r="N45" i="1"/>
  <c r="N83" i="1" s="1"/>
  <c r="O45" i="1"/>
  <c r="P45" i="1"/>
  <c r="Q45" i="1"/>
  <c r="R46" i="1"/>
  <c r="R47" i="1"/>
  <c r="R48" i="1"/>
  <c r="R49" i="1"/>
  <c r="R50" i="1"/>
  <c r="R51" i="1"/>
  <c r="E52" i="1"/>
  <c r="G52" i="1"/>
  <c r="H52" i="1"/>
  <c r="I52" i="1"/>
  <c r="J52" i="1"/>
  <c r="K52" i="1"/>
  <c r="L52" i="1"/>
  <c r="M52" i="1"/>
  <c r="N52" i="1"/>
  <c r="O52" i="1"/>
  <c r="P52" i="1"/>
  <c r="Q52" i="1"/>
  <c r="R52" i="1"/>
  <c r="R53" i="1"/>
  <c r="R54" i="1"/>
  <c r="R55" i="1"/>
  <c r="R56" i="1"/>
  <c r="R57" i="1"/>
  <c r="R58" i="1"/>
  <c r="R59" i="1"/>
  <c r="R60" i="1"/>
  <c r="R61" i="1"/>
  <c r="E62" i="1"/>
  <c r="G62" i="1"/>
  <c r="H62" i="1"/>
  <c r="I62" i="1"/>
  <c r="J62" i="1"/>
  <c r="K62" i="1"/>
  <c r="L62" i="1"/>
  <c r="M62" i="1"/>
  <c r="N62" i="1"/>
  <c r="O62" i="1"/>
  <c r="P62" i="1"/>
  <c r="Q62" i="1"/>
  <c r="R63" i="1"/>
  <c r="R64" i="1"/>
  <c r="R62" i="1" s="1"/>
  <c r="R65" i="1"/>
  <c r="R66" i="1"/>
  <c r="E67" i="1"/>
  <c r="G67" i="1"/>
  <c r="R67" i="1" s="1"/>
  <c r="H67" i="1"/>
  <c r="I67" i="1"/>
  <c r="J67" i="1"/>
  <c r="K67" i="1"/>
  <c r="L67" i="1"/>
  <c r="M67" i="1"/>
  <c r="N67" i="1"/>
  <c r="O67" i="1"/>
  <c r="O83" i="1" s="1"/>
  <c r="P67" i="1"/>
  <c r="Q67" i="1"/>
  <c r="R68" i="1"/>
  <c r="R69" i="1"/>
  <c r="G70" i="1"/>
  <c r="H70" i="1"/>
  <c r="I70" i="1"/>
  <c r="R70" i="1" s="1"/>
  <c r="J70" i="1"/>
  <c r="K70" i="1"/>
  <c r="L70" i="1"/>
  <c r="M70" i="1"/>
  <c r="N70" i="1"/>
  <c r="O70" i="1"/>
  <c r="P70" i="1"/>
  <c r="Q70" i="1"/>
  <c r="R71" i="1"/>
  <c r="R72" i="1"/>
  <c r="R73" i="1"/>
  <c r="R74" i="1"/>
  <c r="E75" i="1"/>
  <c r="G75" i="1"/>
  <c r="H75" i="1"/>
  <c r="R75" i="1" s="1"/>
  <c r="I75" i="1"/>
  <c r="J75" i="1"/>
  <c r="K75" i="1"/>
  <c r="L75" i="1"/>
  <c r="M75" i="1"/>
  <c r="N75" i="1"/>
  <c r="O75" i="1"/>
  <c r="P75" i="1"/>
  <c r="Q75" i="1"/>
  <c r="E78" i="1"/>
  <c r="G78" i="1"/>
  <c r="R78" i="1" s="1"/>
  <c r="H78" i="1"/>
  <c r="I78" i="1"/>
  <c r="J78" i="1"/>
  <c r="K78" i="1"/>
  <c r="L78" i="1"/>
  <c r="M78" i="1"/>
  <c r="N78" i="1"/>
  <c r="O78" i="1"/>
  <c r="P78" i="1"/>
  <c r="Q78" i="1"/>
  <c r="E81" i="1"/>
  <c r="G81" i="1"/>
  <c r="H81" i="1"/>
  <c r="I81" i="1"/>
  <c r="J81" i="1"/>
  <c r="K81" i="1"/>
  <c r="L81" i="1"/>
  <c r="M81" i="1"/>
  <c r="N81" i="1"/>
  <c r="O81" i="1"/>
  <c r="P81" i="1"/>
  <c r="Q81" i="1"/>
  <c r="R81" i="1"/>
  <c r="P83" i="1"/>
  <c r="Q83" i="1"/>
  <c r="R83" i="1" l="1"/>
</calcChain>
</file>

<file path=xl/sharedStrings.xml><?xml version="1.0" encoding="utf-8"?>
<sst xmlns="http://schemas.openxmlformats.org/spreadsheetml/2006/main" count="98" uniqueCount="98">
  <si>
    <t xml:space="preserve">                                                     Lic. Jimmy García Saviñón</t>
  </si>
  <si>
    <r>
      <rPr>
        <b/>
        <sz val="9"/>
        <rFont val="Calibri"/>
        <family val="2"/>
        <scheme val="minor"/>
      </rPr>
      <t>Total devengado:</t>
    </r>
    <r>
      <rPr>
        <sz val="9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</si>
  <si>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r>
      <t xml:space="preserve">Presupuesto modificado:  </t>
    </r>
    <r>
      <rPr>
        <sz val="9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</si>
  <si>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</si>
  <si>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t>Total general</t>
  </si>
  <si>
    <t>4.3.5 - DISMINUCIÓN DEPÓSITOS FONDOS DE TERCEROS</t>
  </si>
  <si>
    <t>4.3 - DISMINUCIÓN DE FONDOS DE TERCEROS</t>
  </si>
  <si>
    <t>4.2.2 - DISMINUCIÓN DE PASIVOS NO CORRIENTES</t>
  </si>
  <si>
    <t>4.2.1 - DISMINUCIÓN DE PASIVOS CORRIENTES</t>
  </si>
  <si>
    <t>4.2 - DISMINUCIÓN DE PASIVOS</t>
  </si>
  <si>
    <t>4.1.2 - INCREMENTO DE ACTIVOS FINANCIEROS NO CORRIENTES</t>
  </si>
  <si>
    <t>4.1.1 - INCREMENTO DE ACTIVOS FINANCIEROS CORRIENTES</t>
  </si>
  <si>
    <t>4.1 - INCREMENTO DE ACTIVOS FINANCIEROS</t>
  </si>
  <si>
    <t>4 - APLICACIONES FINANCIERAS</t>
  </si>
  <si>
    <t>2.9.4 - COMISIONES Y OTROS GASTOS BANCARIOS DE LA DEUDA PÚBLICA</t>
  </si>
  <si>
    <t>2.9.2 - INTERESES DE LA DEUDA PUBLICA EXTERNA</t>
  </si>
  <si>
    <t>2.9.1 - INTERESES DE LA DEUDA PÚBLICA INTERNA</t>
  </si>
  <si>
    <t>2.9 - GASTOS FINANCIEROS</t>
  </si>
  <si>
    <t>2.8.2 - ADQUISICIÓN DE TÍTULOS VALORES REPRESENTATIVOS DE DEUDA</t>
  </si>
  <si>
    <t>2.8.1 - CONCESIÓN DE PRESTAMOS</t>
  </si>
  <si>
    <t>2.8 - ADQUISICION DE ACTIVOS FINANCIEROS CON FINES DE POLÍTICA</t>
  </si>
  <si>
    <t>2.7.4 - GASTOS QUE SE ASIGNARÁN DURANTE EL EJERCICIO PARA INVERSIÓN (ART. 32 Y 33 LEY 423-06)</t>
  </si>
  <si>
    <t>2.7.3 - CONSTRUCCIONES EN BIENES CONCESIONADOS</t>
  </si>
  <si>
    <t>2.7.2 - INFRAESTRUCTURA</t>
  </si>
  <si>
    <t>2.7.1 - OBRAS EN EDIFICACIONES</t>
  </si>
  <si>
    <t>2.7 - OBRAS</t>
  </si>
  <si>
    <t>2.6.9 - EDIFICIOS, ESTRUCTURAS, TIERRAS, TERRENOS Y OBJETOS DE VALOR</t>
  </si>
  <si>
    <t>2.6.8 - BIENES INTANGIBLES</t>
  </si>
  <si>
    <t>2.6.7 - ACTIVOS BIOLÓGICOS</t>
  </si>
  <si>
    <t>2.6.6 - EQUIPOS DE DEFENSA Y SEGURIDAD</t>
  </si>
  <si>
    <t>2.6.5 - MAQUINARIA, OTROS EQUIPOS Y HERRAMIENTAS</t>
  </si>
  <si>
    <t>2.6.4 - VEHÍCULOS Y EQUIPO DE TRANSPORTE, TRACCIÓN Y ELEVACIÓN</t>
  </si>
  <si>
    <t>2.6.3 - EQUIPO E INSTRUMENTAL, CIENTÍFICO Y LABORATORIO</t>
  </si>
  <si>
    <t>2.6.2 - MOBILIARIO Y EQUIPO AUDIOVISUAL, RECREATIVO Y EDUCACIONAL</t>
  </si>
  <si>
    <t>2.6.1 - MOBILIARIO Y EQUIPO</t>
  </si>
  <si>
    <t>2.6 - BIENES MUEBLES, INMUEBLES E INTANGIBLES</t>
  </si>
  <si>
    <t>2.5.9 - TRANSFERENCIAS DE CAPITAL A OTRAS INSTITUCIONES PÚBLICAS</t>
  </si>
  <si>
    <t>2.5.6 - TRANSFERENCIAS DE CAPITAL AL SECTOR EXTERNO</t>
  </si>
  <si>
    <t>2.5.4 - TRANSFERENCIAS DE CAPITAL  A EMPRESAS PÚBLICAS NO FINANCIERAS</t>
  </si>
  <si>
    <t>2.5.3 - TRANSFERENCIAS DE CAPITAL A GOBIERNOS GENERALES LOCALES</t>
  </si>
  <si>
    <t>2.5.2 - TRANSFERENCIAS DE CAPITAL AL GOBIERNO GENERAL  NACIONAL</t>
  </si>
  <si>
    <t>2.5.1 - TRANSFERENCIAS DE CAPITAL AL SECTOR PRIVADO</t>
  </si>
  <si>
    <t>2.5 - TRANSFERENCIAS DE CAPITAL</t>
  </si>
  <si>
    <t>2.4.9 - TRANSFERENCIAS CORRIENTES A OTRAS INSTITUCIONES PÚBLICAS</t>
  </si>
  <si>
    <t>2.4.7 - TRANSFERENCIAS CORRIENTES AL SECTOR EXTERNO</t>
  </si>
  <si>
    <t>2.4.6 - SUBVENCIONES</t>
  </si>
  <si>
    <t>2.4.5 - TRANSFERENCIAS CORRIENTES A INSTITUCIONES PÚBLICAS FINANCIERAS</t>
  </si>
  <si>
    <t>2.4.4 - TRANSFERENCIAS CORRIENTES A EMPRESAS PÚBLICAS NO FINANCIERAS</t>
  </si>
  <si>
    <t>2.4.3 - TRANSFERENCIAS CORRIENTES A GOBIERNOS GENERALES LOCALES</t>
  </si>
  <si>
    <t>2.4.2 - TRANSFERENCIAS CORRIENTES AL  GOBIERNO GENERAL NACIONAL</t>
  </si>
  <si>
    <t>2.4.1 - TRANSFERENCIAS CORRIENTES AL SECTOR PRIVADO</t>
  </si>
  <si>
    <t>2.4 - TRANSFERENCIAS CORRIENTES</t>
  </si>
  <si>
    <t>2.3.9 - PRODUCTOS Y ÚTILES VARIOS</t>
  </si>
  <si>
    <t>2.3.8 - GASTOS QUE SE ASIGNARÁN DURANTE EL EJERCICIO (ART. 32 Y 33 LEY 423-06)</t>
  </si>
  <si>
    <t>2.3.7 - COMBUSTIBLES, LUBRICANTES, PRODUCTOS QUÍMICOS Y CONEXOS</t>
  </si>
  <si>
    <t>2.3.6 - PRODUCTOS DE MINERALES, METÁLICOS Y NO METÁLICOS</t>
  </si>
  <si>
    <t>2.3.5 - PRODUCTOS DE CUERO, CAUCHO Y PLÁSTICO</t>
  </si>
  <si>
    <t>2.3.4 - PRODUCTOS FARMACÉUTICOS</t>
  </si>
  <si>
    <t>2.3.3 - PRODUCTOS DE PAPEL, CARTÓN E IMPRESOS</t>
  </si>
  <si>
    <t>2.3.2 - TEXTILES Y VESTUARIOS</t>
  </si>
  <si>
    <t>2.3.1 - ALIMENTOS Y PRODUCTOS AGROFORESTALES</t>
  </si>
  <si>
    <t>2.3 - MATERIALES Y SUMINISTROS</t>
  </si>
  <si>
    <t>2.2.9 - OTRAS CONTRATACIONES DE SERVICIOS</t>
  </si>
  <si>
    <t>2.2.8 - OTROS SERVICIOS NO INCLUIDOS EN CONCEPTOS ANTERIORES</t>
  </si>
  <si>
    <t>2.2.7 - SERVICIOS DE CONSERVACIÓN, REPARACIONES MENORES E INSTALACIONES TEMPORALES</t>
  </si>
  <si>
    <t>2.2.6 - SEGUROS</t>
  </si>
  <si>
    <t>2.2.5 - ALQUILERES Y RENTAS</t>
  </si>
  <si>
    <t>2.2.4 - TRANSPORTE Y ALMACENAJE</t>
  </si>
  <si>
    <t>2.2.3 - VIÁTICOS</t>
  </si>
  <si>
    <t>2.2.2 - PUBLICIDAD, IMPRESIÓN Y ENCUADERNACIÓN</t>
  </si>
  <si>
    <t>2.2.1 - SERVICIOS BÁSICOS</t>
  </si>
  <si>
    <t>2.2 - CONTRATACIÓN DE SERVICIOS</t>
  </si>
  <si>
    <t>2.1.5 - CONTRIBUCIONES A LA SEGURIDAD SOCIAL</t>
  </si>
  <si>
    <t>2.1.4 - GRATIFICACIONES Y BONIFICACIONES</t>
  </si>
  <si>
    <t>2.1.3 - DIETAS Y GASTOS DE REPRESENTACIÓN</t>
  </si>
  <si>
    <t>2.1.2 - SOBRESUELDOS</t>
  </si>
  <si>
    <t>2.1.1 - REMUNERACIONES</t>
  </si>
  <si>
    <t>2.1 - REMUNERACIONES Y CONTRIBUCIONES</t>
  </si>
  <si>
    <t>2 - GASTOS</t>
  </si>
  <si>
    <t xml:space="preserve">Total </t>
  </si>
  <si>
    <t>Diciembre</t>
  </si>
  <si>
    <t xml:space="preserve">Noviembre </t>
  </si>
  <si>
    <t>Octubre</t>
  </si>
  <si>
    <t>Septiembre</t>
  </si>
  <si>
    <t xml:space="preserve">Agosto </t>
  </si>
  <si>
    <t>Julio</t>
  </si>
  <si>
    <t>Junio</t>
  </si>
  <si>
    <t>Mayo</t>
  </si>
  <si>
    <t>Abril</t>
  </si>
  <si>
    <t>Marzo</t>
  </si>
  <si>
    <t>Febrero</t>
  </si>
  <si>
    <t xml:space="preserve">Enero </t>
  </si>
  <si>
    <t xml:space="preserve">Gasto devengado </t>
  </si>
  <si>
    <t>DETALLE</t>
  </si>
  <si>
    <t>En RD$</t>
  </si>
  <si>
    <t xml:space="preserve">Ejecución de Gasto y Aplicaciones financieras </t>
  </si>
  <si>
    <t>AUTORIDAD NACIONAL DE ASUNTOS MARITIMOS</t>
  </si>
  <si>
    <t>PRESIDENCIA DE LA REPUBLICA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</si>
</sst>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2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wrapText="1"/>
    </xf>
    <xf numFmtId="43" fontId="5" fillId="0" borderId="0" xfId="0" applyNumberFormat="1" applyFont="1"/>
    <xf numFmtId="0" fontId="7" fillId="0" borderId="1" xfId="0" applyFont="1" applyBorder="1" applyAlignment="1">
      <alignment wrapText="1"/>
    </xf>
    <xf numFmtId="43" fontId="0" fillId="0" borderId="0" xfId="0" applyNumberFormat="1"/>
    <xf numFmtId="0" fontId="8" fillId="0" borderId="1" xfId="0" applyFont="1" applyBorder="1" applyAlignment="1">
      <alignment vertical="center" wrapText="1"/>
    </xf>
    <xf numFmtId="43" fontId="2" fillId="2" borderId="2" xfId="1" applyFont="1" applyFill="1" applyBorder="1"/>
    <xf numFmtId="43" fontId="2" fillId="2" borderId="2" xfId="1" applyFont="1" applyFill="1" applyBorder="1" applyAlignment="1"/>
    <xf numFmtId="0" fontId="2" fillId="2" borderId="2" xfId="0" applyFont="1" applyFill="1" applyBorder="1" applyAlignment="1">
      <alignment vertical="center"/>
    </xf>
    <xf numFmtId="43" fontId="0" fillId="0" borderId="0" xfId="1" applyFont="1"/>
    <xf numFmtId="0" fontId="0" fillId="0" borderId="0" xfId="0" applyAlignment="1">
      <alignment horizontal="left" indent="2"/>
    </xf>
    <xf numFmtId="43" fontId="3" fillId="0" borderId="0" xfId="1" applyFont="1"/>
    <xf numFmtId="43" fontId="3" fillId="0" borderId="0" xfId="1" applyFont="1" applyAlignment="1"/>
    <xf numFmtId="0" fontId="3" fillId="0" borderId="0" xfId="0" applyFont="1" applyAlignment="1">
      <alignment horizontal="left" indent="1"/>
    </xf>
    <xf numFmtId="43" fontId="3" fillId="0" borderId="2" xfId="1" applyFont="1" applyBorder="1" applyAlignment="1"/>
    <xf numFmtId="43" fontId="3" fillId="0" borderId="3" xfId="1" applyFont="1" applyBorder="1"/>
    <xf numFmtId="164" fontId="3" fillId="0" borderId="3" xfId="0" applyNumberFormat="1" applyFont="1" applyBorder="1"/>
    <xf numFmtId="0" fontId="3" fillId="0" borderId="3" xfId="0" applyFont="1" applyBorder="1" applyAlignment="1">
      <alignment horizontal="left"/>
    </xf>
    <xf numFmtId="164" fontId="0" fillId="0" borderId="0" xfId="0" applyNumberFormat="1"/>
    <xf numFmtId="164" fontId="3" fillId="0" borderId="0" xfId="0" applyNumberFormat="1" applyFont="1"/>
    <xf numFmtId="0" fontId="0" fillId="0" borderId="0" xfId="0" applyAlignment="1">
      <alignment horizontal="left" wrapText="1" indent="2"/>
    </xf>
    <xf numFmtId="43" fontId="0" fillId="0" borderId="0" xfId="1" applyFont="1" applyAlignment="1"/>
    <xf numFmtId="0" fontId="0" fillId="0" borderId="4" xfId="0" applyBorder="1"/>
    <xf numFmtId="43" fontId="0" fillId="0" borderId="5" xfId="1" applyFont="1" applyBorder="1"/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top" wrapText="1" readingOrder="1"/>
    </xf>
    <xf numFmtId="0" fontId="10" fillId="0" borderId="14" xfId="0" applyFont="1" applyBorder="1" applyAlignment="1">
      <alignment horizontal="center" vertical="top" wrapText="1" readingOrder="1"/>
    </xf>
    <xf numFmtId="0" fontId="11" fillId="0" borderId="0" xfId="0" applyFont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2" fillId="0" borderId="0" xfId="0" applyFont="1" applyAlignment="1">
      <alignment horizontal="center" vertical="top" wrapText="1" readingOrder="1"/>
    </xf>
    <xf numFmtId="0" fontId="12" fillId="0" borderId="14" xfId="0" applyFont="1" applyBorder="1" applyAlignment="1">
      <alignment horizontal="center" vertical="top" wrapText="1" readingOrder="1"/>
    </xf>
    <xf numFmtId="0" fontId="13" fillId="0" borderId="0" xfId="0" applyFont="1" applyAlignment="1">
      <alignment horizontal="center" vertical="center" wrapText="1" readingOrder="1"/>
    </xf>
    <xf numFmtId="0" fontId="13" fillId="0" borderId="14" xfId="0" applyFont="1" applyBorder="1" applyAlignment="1">
      <alignment horizontal="center" vertical="center" wrapText="1" readingOrder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41016</xdr:colOff>
      <xdr:row>1</xdr:row>
      <xdr:rowOff>10490</xdr:rowOff>
    </xdr:from>
    <xdr:to>
      <xdr:col>10</xdr:col>
      <xdr:colOff>941296</xdr:colOff>
      <xdr:row>4</xdr:row>
      <xdr:rowOff>1346</xdr:rowOff>
    </xdr:to>
    <xdr:pic>
      <xdr:nvPicPr>
        <xdr:cNvPr id="2" name="Imagen 2" descr="C:\Users\Javier\Desktop\Logo ANAMAR\Logo ANAMAR1.jpg">
          <a:extLst>
            <a:ext uri="{FF2B5EF4-FFF2-40B4-BE49-F238E27FC236}">
              <a16:creationId xmlns:a16="http://schemas.microsoft.com/office/drawing/2014/main" id="{083A35CA-CF3C-4DF3-AD14-6A83622BE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1016" y="200990"/>
          <a:ext cx="719305" cy="562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1966744</xdr:colOff>
      <xdr:row>1</xdr:row>
      <xdr:rowOff>33620</xdr:rowOff>
    </xdr:from>
    <xdr:to>
      <xdr:col>2</xdr:col>
      <xdr:colOff>2601669</xdr:colOff>
      <xdr:row>3</xdr:row>
      <xdr:rowOff>172942</xdr:rowOff>
    </xdr:to>
    <xdr:pic>
      <xdr:nvPicPr>
        <xdr:cNvPr id="3" name="Imagen 1" descr="Escudo_dominicano">
          <a:extLst>
            <a:ext uri="{FF2B5EF4-FFF2-40B4-BE49-F238E27FC236}">
              <a16:creationId xmlns:a16="http://schemas.microsoft.com/office/drawing/2014/main" id="{355BEB9E-F0A7-4F9C-A35F-80A9F273D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0594" y="224120"/>
          <a:ext cx="0" cy="520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65B63-2930-4D31-B19C-58EC6023F2F7}">
  <sheetPr>
    <pageSetUpPr fitToPage="1"/>
  </sheetPr>
  <dimension ref="B1:S94"/>
  <sheetViews>
    <sheetView showGridLines="0" tabSelected="1" topLeftCell="A69" zoomScale="85" zoomScaleNormal="85" zoomScaleSheetLayoutView="55" workbookViewId="0">
      <selection activeCell="R88" sqref="R88"/>
    </sheetView>
  </sheetViews>
  <sheetFormatPr defaultColWidth="11.42578125" defaultRowHeight="15" x14ac:dyDescent="0.25"/>
  <cols>
    <col min="1" max="1" width="11.42578125" customWidth="1"/>
    <col min="2" max="2" width="11.42578125" hidden="1" customWidth="1"/>
    <col min="3" max="3" width="55.140625" customWidth="1"/>
    <col min="4" max="4" width="17.5703125" customWidth="1"/>
    <col min="5" max="5" width="15.42578125" customWidth="1"/>
    <col min="6" max="6" width="4.42578125" customWidth="1"/>
    <col min="7" max="10" width="13.140625" customWidth="1"/>
    <col min="11" max="11" width="15.42578125" customWidth="1"/>
    <col min="12" max="12" width="18.28515625" customWidth="1"/>
    <col min="13" max="13" width="13.42578125" hidden="1" customWidth="1"/>
    <col min="14" max="14" width="13.5703125" hidden="1" customWidth="1"/>
    <col min="15" max="15" width="14.42578125" hidden="1" customWidth="1"/>
    <col min="16" max="16" width="14.140625" hidden="1" customWidth="1"/>
    <col min="17" max="17" width="13.140625" hidden="1" customWidth="1"/>
    <col min="18" max="18" width="14.140625" customWidth="1"/>
    <col min="19" max="19" width="1.28515625" customWidth="1"/>
  </cols>
  <sheetData>
    <row r="1" spans="3:19" ht="28.5" customHeight="1" x14ac:dyDescent="0.25">
      <c r="C1" s="44" t="s">
        <v>97</v>
      </c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3:19" ht="21" customHeight="1" x14ac:dyDescent="0.25">
      <c r="C2" s="42" t="s">
        <v>96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3:19" ht="15.75" x14ac:dyDescent="0.25">
      <c r="C3" s="40">
        <v>2023</v>
      </c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</row>
    <row r="4" spans="3:19" ht="15.75" customHeight="1" x14ac:dyDescent="0.25">
      <c r="C4" s="38" t="s">
        <v>95</v>
      </c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</row>
    <row r="5" spans="3:19" ht="15.75" customHeight="1" x14ac:dyDescent="0.25">
      <c r="C5" s="37" t="s">
        <v>94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</row>
    <row r="7" spans="3:19" ht="25.5" customHeight="1" x14ac:dyDescent="0.25">
      <c r="C7" s="36" t="s">
        <v>93</v>
      </c>
      <c r="D7" s="35"/>
      <c r="E7" s="34" t="s">
        <v>92</v>
      </c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2"/>
    </row>
    <row r="8" spans="3:19" x14ac:dyDescent="0.25">
      <c r="C8" s="31"/>
      <c r="D8" s="30"/>
      <c r="E8" s="29" t="s">
        <v>91</v>
      </c>
      <c r="F8" s="28"/>
      <c r="G8" s="26" t="s">
        <v>90</v>
      </c>
      <c r="H8" s="26" t="s">
        <v>89</v>
      </c>
      <c r="I8" s="26" t="s">
        <v>88</v>
      </c>
      <c r="J8" s="27" t="s">
        <v>87</v>
      </c>
      <c r="K8" s="26" t="s">
        <v>86</v>
      </c>
      <c r="L8" s="27" t="s">
        <v>85</v>
      </c>
      <c r="M8" s="26" t="s">
        <v>84</v>
      </c>
      <c r="N8" s="26" t="s">
        <v>83</v>
      </c>
      <c r="O8" s="26" t="s">
        <v>82</v>
      </c>
      <c r="P8" s="26" t="s">
        <v>81</v>
      </c>
      <c r="Q8" s="27" t="s">
        <v>80</v>
      </c>
      <c r="R8" s="26" t="s">
        <v>79</v>
      </c>
    </row>
    <row r="9" spans="3:19" x14ac:dyDescent="0.25">
      <c r="C9" s="19" t="s">
        <v>78</v>
      </c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3:19" x14ac:dyDescent="0.25">
      <c r="C10" s="15" t="s">
        <v>77</v>
      </c>
      <c r="D10" s="21"/>
      <c r="E10" s="16">
        <f>SUM(E11:E15)</f>
        <v>2757221.06</v>
      </c>
      <c r="F10" s="16"/>
      <c r="G10" s="13">
        <f>SUM(G11:G15)</f>
        <v>2699183.76</v>
      </c>
      <c r="H10" s="13">
        <f>SUM(H11:H15)</f>
        <v>2818943.59</v>
      </c>
      <c r="I10" s="13">
        <f>SUM(I11:I15)</f>
        <v>2830651.9699999997</v>
      </c>
      <c r="J10" s="13">
        <f>SUM(J11:J15)</f>
        <v>4676559.17</v>
      </c>
      <c r="K10" s="13">
        <f>SUM(K11:K15)</f>
        <v>2788268.91</v>
      </c>
      <c r="L10" s="13">
        <f>SUM(L11:L15)</f>
        <v>2645564.27</v>
      </c>
      <c r="M10" s="13">
        <f>SUM(M11:M15)</f>
        <v>0</v>
      </c>
      <c r="N10" s="13">
        <f>SUM(N11:N15)</f>
        <v>0</v>
      </c>
      <c r="O10" s="13">
        <f>SUM(O11:O15)</f>
        <v>0</v>
      </c>
      <c r="P10" s="13">
        <f>SUM(P11:P15)</f>
        <v>0</v>
      </c>
      <c r="Q10" s="13">
        <f>SUM(Q11:Q15)</f>
        <v>0</v>
      </c>
      <c r="R10" s="21">
        <f>SUM(R11:R15)</f>
        <v>21216392.73</v>
      </c>
    </row>
    <row r="11" spans="3:19" x14ac:dyDescent="0.25">
      <c r="C11" s="12" t="s">
        <v>76</v>
      </c>
      <c r="D11" s="20"/>
      <c r="E11" s="11">
        <v>2100500</v>
      </c>
      <c r="F11" s="23"/>
      <c r="G11" s="11">
        <v>2047500</v>
      </c>
      <c r="H11" s="11">
        <v>2161257.73</v>
      </c>
      <c r="I11" s="11">
        <v>2155500</v>
      </c>
      <c r="J11" s="11">
        <v>2321547.0699999998</v>
      </c>
      <c r="K11" s="11">
        <v>2098000</v>
      </c>
      <c r="L11" s="11">
        <v>2055500</v>
      </c>
      <c r="M11" s="11"/>
      <c r="N11" s="11"/>
      <c r="O11" s="11"/>
      <c r="P11" s="11"/>
      <c r="Q11" s="11"/>
      <c r="R11" s="20">
        <f>SUM(E11:Q11)</f>
        <v>14939804.800000001</v>
      </c>
    </row>
    <row r="12" spans="3:19" x14ac:dyDescent="0.25">
      <c r="C12" s="12" t="s">
        <v>75</v>
      </c>
      <c r="D12" s="20"/>
      <c r="E12" s="11">
        <v>349150</v>
      </c>
      <c r="F12" s="23"/>
      <c r="G12" s="25">
        <v>352150</v>
      </c>
      <c r="H12" s="11">
        <v>352150</v>
      </c>
      <c r="I12" s="11">
        <v>356000</v>
      </c>
      <c r="J12" s="11">
        <v>2039833.33</v>
      </c>
      <c r="K12" s="11">
        <v>379663.89</v>
      </c>
      <c r="L12" s="11">
        <v>286000</v>
      </c>
      <c r="M12" s="11"/>
      <c r="N12" s="11"/>
      <c r="O12" s="11"/>
      <c r="P12" s="11"/>
      <c r="Q12" s="11"/>
      <c r="R12" s="20">
        <f>SUM(E12:Q12)</f>
        <v>4114947.22</v>
      </c>
    </row>
    <row r="13" spans="3:19" x14ac:dyDescent="0.25">
      <c r="C13" s="12" t="s">
        <v>74</v>
      </c>
      <c r="D13" s="20"/>
      <c r="E13" s="11">
        <v>0</v>
      </c>
      <c r="F13" s="23"/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/>
      <c r="N13" s="11"/>
      <c r="O13" s="11"/>
      <c r="P13" s="11"/>
      <c r="Q13" s="11"/>
      <c r="R13" s="20">
        <f>SUM(E13:Q13)</f>
        <v>0</v>
      </c>
      <c r="S13" s="24"/>
    </row>
    <row r="14" spans="3:19" x14ac:dyDescent="0.25">
      <c r="C14" s="12" t="s">
        <v>73</v>
      </c>
      <c r="D14" s="20"/>
      <c r="E14" s="11">
        <v>0</v>
      </c>
      <c r="F14" s="23"/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/>
      <c r="N14" s="11"/>
      <c r="O14" s="11"/>
      <c r="P14" s="11"/>
      <c r="Q14" s="11"/>
      <c r="R14" s="20">
        <f>SUM(E14:Q14)</f>
        <v>0</v>
      </c>
    </row>
    <row r="15" spans="3:19" x14ac:dyDescent="0.25">
      <c r="C15" s="12" t="s">
        <v>72</v>
      </c>
      <c r="D15" s="20"/>
      <c r="E15" s="11">
        <v>307571.06</v>
      </c>
      <c r="F15" s="23"/>
      <c r="G15" s="11">
        <v>299533.76</v>
      </c>
      <c r="H15" s="11">
        <v>305535.86</v>
      </c>
      <c r="I15" s="11">
        <v>319151.96999999997</v>
      </c>
      <c r="J15" s="11">
        <v>315178.77</v>
      </c>
      <c r="K15" s="11">
        <v>310605.02</v>
      </c>
      <c r="L15" s="11">
        <v>304064.27</v>
      </c>
      <c r="M15" s="11"/>
      <c r="N15" s="11"/>
      <c r="O15" s="11"/>
      <c r="P15" s="11"/>
      <c r="Q15" s="11"/>
      <c r="R15" s="20">
        <f>SUM(E15:Q15)</f>
        <v>2161640.71</v>
      </c>
    </row>
    <row r="16" spans="3:19" x14ac:dyDescent="0.25">
      <c r="C16" s="15" t="s">
        <v>71</v>
      </c>
      <c r="D16" s="21"/>
      <c r="E16" s="14">
        <f>SUM(E17:E25)</f>
        <v>1212631.01</v>
      </c>
      <c r="F16" s="14"/>
      <c r="G16" s="13">
        <f>SUM(G17:G25)</f>
        <v>1644745.92</v>
      </c>
      <c r="H16" s="13">
        <f>SUM(H17:H25)</f>
        <v>2885695.95</v>
      </c>
      <c r="I16" s="13">
        <f>SUM(I17:I25)</f>
        <v>3118151.04</v>
      </c>
      <c r="J16" s="13">
        <f>SUM(J17:J25)</f>
        <v>2577605.12</v>
      </c>
      <c r="K16" s="13">
        <f>SUM(K17:K25)</f>
        <v>3469338.3600000003</v>
      </c>
      <c r="L16" s="13">
        <f>SUM(L17:L25)</f>
        <v>1555914.04</v>
      </c>
      <c r="M16" s="13">
        <f>SUM(M17:M25)</f>
        <v>0</v>
      </c>
      <c r="N16" s="13">
        <f>SUM(N17:N25)</f>
        <v>0</v>
      </c>
      <c r="O16" s="13">
        <f>SUM(O17:O25)</f>
        <v>0</v>
      </c>
      <c r="P16" s="13">
        <f>SUM(P17:P25)</f>
        <v>0</v>
      </c>
      <c r="Q16" s="13">
        <f>SUM(Q17:Q25)</f>
        <v>0</v>
      </c>
      <c r="R16" s="21">
        <f>SUM(R17:R25)</f>
        <v>16464081.439999999</v>
      </c>
    </row>
    <row r="17" spans="3:19" x14ac:dyDescent="0.25">
      <c r="C17" s="12" t="s">
        <v>70</v>
      </c>
      <c r="D17" s="20"/>
      <c r="E17" s="11">
        <v>16118.21</v>
      </c>
      <c r="F17" s="23"/>
      <c r="G17" s="11">
        <v>230150.24</v>
      </c>
      <c r="H17" s="11">
        <v>151469.98000000001</v>
      </c>
      <c r="I17" s="11">
        <v>71665</v>
      </c>
      <c r="J17" s="11">
        <v>294555.15000000002</v>
      </c>
      <c r="K17" s="11">
        <v>84490.02</v>
      </c>
      <c r="L17" s="11">
        <v>252970.51</v>
      </c>
      <c r="M17" s="11"/>
      <c r="N17" s="11"/>
      <c r="O17" s="11"/>
      <c r="P17" s="11"/>
      <c r="Q17" s="11"/>
      <c r="R17" s="20">
        <f>SUM(E17:Q17)</f>
        <v>1101419.1100000001</v>
      </c>
    </row>
    <row r="18" spans="3:19" x14ac:dyDescent="0.25">
      <c r="C18" s="12" t="s">
        <v>69</v>
      </c>
      <c r="D18" s="20"/>
      <c r="E18" s="11">
        <v>24507.599999999999</v>
      </c>
      <c r="F18" s="23"/>
      <c r="G18" s="11">
        <v>42060.29</v>
      </c>
      <c r="H18" s="11">
        <v>200604.01</v>
      </c>
      <c r="I18" s="11">
        <v>248114.54</v>
      </c>
      <c r="J18" s="11">
        <v>379430.43</v>
      </c>
      <c r="K18" s="11">
        <v>44180.01</v>
      </c>
      <c r="L18" s="11">
        <v>40000.01</v>
      </c>
      <c r="M18" s="11"/>
      <c r="N18" s="11"/>
      <c r="O18" s="11"/>
      <c r="P18" s="11"/>
      <c r="Q18" s="11"/>
      <c r="R18" s="20">
        <f>SUM(E18:Q18)</f>
        <v>978896.89000000013</v>
      </c>
    </row>
    <row r="19" spans="3:19" x14ac:dyDescent="0.25">
      <c r="C19" s="12" t="s">
        <v>68</v>
      </c>
      <c r="D19" s="20"/>
      <c r="E19" s="11">
        <v>0</v>
      </c>
      <c r="F19" s="23"/>
      <c r="G19" s="11">
        <v>73437</v>
      </c>
      <c r="H19" s="11">
        <v>50900</v>
      </c>
      <c r="I19" s="11">
        <v>0</v>
      </c>
      <c r="J19" s="11">
        <v>497663.5</v>
      </c>
      <c r="K19" s="11">
        <v>81782.5</v>
      </c>
      <c r="L19" s="11">
        <v>80035</v>
      </c>
      <c r="M19" s="11"/>
      <c r="N19" s="11"/>
      <c r="O19" s="11"/>
      <c r="P19" s="11"/>
      <c r="Q19" s="11"/>
      <c r="R19" s="20">
        <f>SUM(E19:Q19)</f>
        <v>783818</v>
      </c>
    </row>
    <row r="20" spans="3:19" x14ac:dyDescent="0.25">
      <c r="C20" s="12" t="s">
        <v>67</v>
      </c>
      <c r="D20" s="20"/>
      <c r="E20" s="11">
        <v>189004.95</v>
      </c>
      <c r="F20" s="23"/>
      <c r="G20" s="11">
        <v>21300</v>
      </c>
      <c r="H20" s="11">
        <v>0</v>
      </c>
      <c r="I20" s="11">
        <v>0</v>
      </c>
      <c r="J20" s="11">
        <v>131952.32000000001</v>
      </c>
      <c r="K20" s="11">
        <v>112862.13</v>
      </c>
      <c r="L20" s="11">
        <v>0</v>
      </c>
      <c r="M20" s="11"/>
      <c r="N20" s="11"/>
      <c r="O20" s="11"/>
      <c r="P20" s="11"/>
      <c r="Q20" s="11"/>
      <c r="R20" s="20">
        <f>SUM(E20:Q20)</f>
        <v>455119.4</v>
      </c>
    </row>
    <row r="21" spans="3:19" x14ac:dyDescent="0.25">
      <c r="C21" s="12" t="s">
        <v>66</v>
      </c>
      <c r="D21" s="20"/>
      <c r="E21" s="11">
        <v>570634.94999999995</v>
      </c>
      <c r="F21" s="23"/>
      <c r="G21" s="11">
        <v>570634.94999999995</v>
      </c>
      <c r="H21" s="11">
        <v>791418.95</v>
      </c>
      <c r="I21" s="11">
        <v>579960.02</v>
      </c>
      <c r="J21" s="11">
        <v>577870.06999999995</v>
      </c>
      <c r="K21" s="11">
        <v>582049.96</v>
      </c>
      <c r="L21" s="11">
        <v>584621.55000000005</v>
      </c>
      <c r="M21" s="11"/>
      <c r="N21" s="11"/>
      <c r="O21" s="11"/>
      <c r="P21" s="11"/>
      <c r="Q21" s="11"/>
      <c r="R21" s="20">
        <f>SUM(E21:Q21)</f>
        <v>4257190.45</v>
      </c>
    </row>
    <row r="22" spans="3:19" x14ac:dyDescent="0.25">
      <c r="C22" s="12" t="s">
        <v>65</v>
      </c>
      <c r="D22" s="20"/>
      <c r="E22" s="11">
        <v>232505.3</v>
      </c>
      <c r="F22" s="23"/>
      <c r="G22" s="11">
        <v>527303.43999999994</v>
      </c>
      <c r="H22" s="11">
        <v>253215.58</v>
      </c>
      <c r="I22" s="11">
        <v>238551.63</v>
      </c>
      <c r="J22" s="11">
        <v>244859.86</v>
      </c>
      <c r="K22" s="11">
        <v>275801.46000000002</v>
      </c>
      <c r="L22" s="11">
        <v>297738.96999999997</v>
      </c>
      <c r="M22" s="11"/>
      <c r="N22" s="11"/>
      <c r="O22" s="11"/>
      <c r="P22" s="11"/>
      <c r="Q22" s="11"/>
      <c r="R22" s="20">
        <f>SUM(E22:Q22)</f>
        <v>2069976.24</v>
      </c>
    </row>
    <row r="23" spans="3:19" ht="31.5" customHeight="1" x14ac:dyDescent="0.25">
      <c r="C23" s="22" t="s">
        <v>64</v>
      </c>
      <c r="D23" s="20"/>
      <c r="E23" s="11">
        <v>0</v>
      </c>
      <c r="F23" s="23"/>
      <c r="G23" s="11">
        <v>0</v>
      </c>
      <c r="H23" s="11">
        <v>812507.88</v>
      </c>
      <c r="I23" s="11">
        <v>0</v>
      </c>
      <c r="J23" s="11">
        <v>271413.78999999998</v>
      </c>
      <c r="K23" s="11">
        <v>41680</v>
      </c>
      <c r="L23" s="11">
        <v>0</v>
      </c>
      <c r="M23" s="11"/>
      <c r="N23" s="11"/>
      <c r="O23" s="11"/>
      <c r="P23" s="11"/>
      <c r="Q23" s="11"/>
      <c r="R23" s="20">
        <f>SUM(E23:Q23)</f>
        <v>1125601.67</v>
      </c>
    </row>
    <row r="24" spans="3:19" x14ac:dyDescent="0.25">
      <c r="C24" s="12" t="s">
        <v>63</v>
      </c>
      <c r="D24" s="20"/>
      <c r="E24" s="11">
        <v>179860</v>
      </c>
      <c r="F24" s="23"/>
      <c r="G24" s="11">
        <v>179860</v>
      </c>
      <c r="H24" s="11">
        <v>527639.55000000005</v>
      </c>
      <c r="I24" s="11">
        <v>1979859.85</v>
      </c>
      <c r="J24" s="11">
        <v>179860</v>
      </c>
      <c r="K24" s="11">
        <v>2237897.08</v>
      </c>
      <c r="L24" s="11">
        <v>300548</v>
      </c>
      <c r="M24" s="11"/>
      <c r="N24" s="11"/>
      <c r="O24" s="11"/>
      <c r="P24" s="11"/>
      <c r="Q24" s="11"/>
      <c r="R24" s="20">
        <f>SUM(E24:Q24)</f>
        <v>5585524.4800000004</v>
      </c>
    </row>
    <row r="25" spans="3:19" x14ac:dyDescent="0.25">
      <c r="C25" s="12" t="s">
        <v>62</v>
      </c>
      <c r="D25" s="20"/>
      <c r="E25" s="11">
        <v>0</v>
      </c>
      <c r="F25" s="23"/>
      <c r="G25" s="11">
        <v>0</v>
      </c>
      <c r="H25" s="11">
        <v>97940</v>
      </c>
      <c r="I25" s="11">
        <v>0</v>
      </c>
      <c r="J25" s="11">
        <v>0</v>
      </c>
      <c r="K25" s="11">
        <v>8595.2000000000007</v>
      </c>
      <c r="L25" s="11">
        <v>0</v>
      </c>
      <c r="M25" s="11"/>
      <c r="N25" s="11"/>
      <c r="O25" s="11"/>
      <c r="P25" s="11"/>
      <c r="Q25" s="11"/>
      <c r="R25" s="20">
        <f>SUM(E25:Q25)</f>
        <v>106535.2</v>
      </c>
    </row>
    <row r="26" spans="3:19" x14ac:dyDescent="0.25">
      <c r="C26" s="15" t="s">
        <v>61</v>
      </c>
      <c r="D26" s="21"/>
      <c r="E26" s="14">
        <f>SUM(F27:F35)</f>
        <v>0</v>
      </c>
      <c r="F26" s="14"/>
      <c r="G26" s="13">
        <f>SUM(G27:G35)</f>
        <v>0</v>
      </c>
      <c r="H26" s="13">
        <f>SUM(H27:H35)</f>
        <v>796434.6</v>
      </c>
      <c r="I26" s="13">
        <f>SUM(I27:I35)</f>
        <v>200000</v>
      </c>
      <c r="J26" s="13">
        <f>SUM(J27:J35)</f>
        <v>365922.10000000003</v>
      </c>
      <c r="K26" s="13">
        <f>SUM(K27:K35)</f>
        <v>324303.25</v>
      </c>
      <c r="L26" s="13">
        <f>SUM(L27:L35)</f>
        <v>200000</v>
      </c>
      <c r="M26" s="13">
        <f>SUM(M27:M35)</f>
        <v>0</v>
      </c>
      <c r="N26" s="13">
        <f>SUM(N27:N35)</f>
        <v>0</v>
      </c>
      <c r="O26" s="13">
        <f>SUM(O27:O35)</f>
        <v>0</v>
      </c>
      <c r="P26" s="13">
        <f>SUM(P27:P35)</f>
        <v>0</v>
      </c>
      <c r="Q26" s="13">
        <f>SUM(Q27:Q35)</f>
        <v>0</v>
      </c>
      <c r="R26" s="21">
        <f>SUM(R27:R35)</f>
        <v>1886659.9500000002</v>
      </c>
      <c r="S26" s="6"/>
    </row>
    <row r="27" spans="3:19" x14ac:dyDescent="0.25">
      <c r="C27" s="12" t="s">
        <v>60</v>
      </c>
      <c r="D27" s="20"/>
      <c r="E27" s="20">
        <v>0</v>
      </c>
      <c r="F27" s="20"/>
      <c r="G27" s="11">
        <v>0</v>
      </c>
      <c r="H27" s="11">
        <v>0</v>
      </c>
      <c r="I27" s="11">
        <v>0</v>
      </c>
      <c r="J27" s="11">
        <v>41897.089999999997</v>
      </c>
      <c r="K27" s="11">
        <v>33474.230000000003</v>
      </c>
      <c r="L27" s="11">
        <v>0</v>
      </c>
      <c r="M27" s="11"/>
      <c r="N27" s="11"/>
      <c r="O27" s="11"/>
      <c r="P27" s="11"/>
      <c r="Q27" s="11"/>
      <c r="R27" s="20">
        <f>SUM(E27:Q27)</f>
        <v>75371.320000000007</v>
      </c>
    </row>
    <row r="28" spans="3:19" x14ac:dyDescent="0.25">
      <c r="C28" s="12" t="s">
        <v>59</v>
      </c>
      <c r="D28" s="20"/>
      <c r="E28" s="23">
        <v>0</v>
      </c>
      <c r="F28" s="23"/>
      <c r="G28" s="11">
        <v>0</v>
      </c>
      <c r="H28" s="11">
        <v>196434.6</v>
      </c>
      <c r="I28" s="11">
        <v>0</v>
      </c>
      <c r="J28" s="11">
        <v>0</v>
      </c>
      <c r="K28" s="11">
        <v>0</v>
      </c>
      <c r="L28" s="11">
        <v>0</v>
      </c>
      <c r="M28" s="11"/>
      <c r="N28" s="11"/>
      <c r="O28" s="11"/>
      <c r="P28" s="11"/>
      <c r="Q28" s="11"/>
      <c r="R28" s="20">
        <f>SUM(E28:Q28)</f>
        <v>196434.6</v>
      </c>
    </row>
    <row r="29" spans="3:19" x14ac:dyDescent="0.25">
      <c r="C29" s="12" t="s">
        <v>58</v>
      </c>
      <c r="D29" s="20"/>
      <c r="E29" s="23">
        <v>0</v>
      </c>
      <c r="F29" s="23"/>
      <c r="G29" s="11">
        <v>0</v>
      </c>
      <c r="H29" s="11">
        <v>0</v>
      </c>
      <c r="I29" s="11">
        <v>0</v>
      </c>
      <c r="J29" s="11">
        <v>29774.94</v>
      </c>
      <c r="K29" s="11">
        <v>0</v>
      </c>
      <c r="L29" s="11">
        <v>0</v>
      </c>
      <c r="M29" s="11"/>
      <c r="N29" s="11"/>
      <c r="O29" s="11"/>
      <c r="P29" s="11"/>
      <c r="Q29" s="11"/>
      <c r="R29" s="20">
        <f>SUM(E29:Q29)</f>
        <v>29774.94</v>
      </c>
    </row>
    <row r="30" spans="3:19" x14ac:dyDescent="0.25">
      <c r="C30" s="12" t="s">
        <v>57</v>
      </c>
      <c r="D30" s="20"/>
      <c r="E30" s="23">
        <v>0</v>
      </c>
      <c r="F30" s="23"/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/>
      <c r="N30" s="11"/>
      <c r="O30" s="11"/>
      <c r="P30" s="11"/>
      <c r="Q30" s="11"/>
      <c r="R30" s="20">
        <f>SUM(E30:Q30)</f>
        <v>0</v>
      </c>
    </row>
    <row r="31" spans="3:19" x14ac:dyDescent="0.25">
      <c r="C31" s="12" t="s">
        <v>56</v>
      </c>
      <c r="D31" s="20"/>
      <c r="E31" s="23">
        <v>0</v>
      </c>
      <c r="F31" s="23"/>
      <c r="G31" s="11">
        <v>0</v>
      </c>
      <c r="H31" s="11">
        <v>0</v>
      </c>
      <c r="I31" s="11">
        <v>0</v>
      </c>
      <c r="J31" s="11">
        <v>4720</v>
      </c>
      <c r="K31" s="11">
        <v>0</v>
      </c>
      <c r="L31" s="11">
        <v>0</v>
      </c>
      <c r="M31" s="11"/>
      <c r="N31" s="11"/>
      <c r="O31" s="11"/>
      <c r="P31" s="11"/>
      <c r="Q31" s="11"/>
      <c r="R31" s="20">
        <f>SUM(E31:Q31)</f>
        <v>4720</v>
      </c>
    </row>
    <row r="32" spans="3:19" x14ac:dyDescent="0.25">
      <c r="C32" s="12" t="s">
        <v>55</v>
      </c>
      <c r="D32" s="20"/>
      <c r="E32" s="23">
        <v>0</v>
      </c>
      <c r="F32" s="23"/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/>
      <c r="N32" s="11"/>
      <c r="O32" s="11"/>
      <c r="P32" s="11"/>
      <c r="Q32" s="11"/>
      <c r="R32" s="20">
        <f>SUM(E32:Q32)</f>
        <v>0</v>
      </c>
    </row>
    <row r="33" spans="3:18" x14ac:dyDescent="0.25">
      <c r="C33" s="12" t="s">
        <v>54</v>
      </c>
      <c r="D33" s="20"/>
      <c r="E33" s="23">
        <v>0</v>
      </c>
      <c r="F33" s="23"/>
      <c r="G33" s="11">
        <v>0</v>
      </c>
      <c r="H33" s="11">
        <v>600000</v>
      </c>
      <c r="I33" s="11">
        <v>200000</v>
      </c>
      <c r="J33" s="11">
        <v>200000</v>
      </c>
      <c r="K33" s="11">
        <v>207400</v>
      </c>
      <c r="L33" s="11">
        <v>200000</v>
      </c>
      <c r="M33" s="11"/>
      <c r="N33" s="11"/>
      <c r="O33" s="11"/>
      <c r="P33" s="11"/>
      <c r="Q33" s="11"/>
      <c r="R33" s="20">
        <f>SUM(E33:Q33)</f>
        <v>1407400</v>
      </c>
    </row>
    <row r="34" spans="3:18" ht="30" x14ac:dyDescent="0.25">
      <c r="C34" s="22" t="s">
        <v>53</v>
      </c>
      <c r="D34" s="20"/>
      <c r="E34" s="23">
        <v>0</v>
      </c>
      <c r="F34" s="23"/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/>
      <c r="M34" s="11"/>
      <c r="N34" s="11"/>
      <c r="O34" s="11"/>
      <c r="P34" s="11"/>
      <c r="Q34" s="11"/>
      <c r="R34" s="20">
        <f>SUM(E34:Q34)</f>
        <v>0</v>
      </c>
    </row>
    <row r="35" spans="3:18" x14ac:dyDescent="0.25">
      <c r="C35" s="12" t="s">
        <v>52</v>
      </c>
      <c r="D35" s="20"/>
      <c r="E35" s="23">
        <v>0</v>
      </c>
      <c r="F35" s="23"/>
      <c r="G35" s="11">
        <v>0</v>
      </c>
      <c r="H35" s="11">
        <v>0</v>
      </c>
      <c r="I35" s="11">
        <v>0</v>
      </c>
      <c r="J35" s="11">
        <v>89530.07</v>
      </c>
      <c r="K35" s="11">
        <v>83429.02</v>
      </c>
      <c r="L35" s="11"/>
      <c r="M35" s="11"/>
      <c r="N35" s="11"/>
      <c r="O35" s="11"/>
      <c r="P35" s="11"/>
      <c r="Q35" s="11"/>
      <c r="R35" s="20">
        <f>SUM(E35:Q35)</f>
        <v>172959.09000000003</v>
      </c>
    </row>
    <row r="36" spans="3:18" x14ac:dyDescent="0.25">
      <c r="C36" s="15" t="s">
        <v>51</v>
      </c>
      <c r="D36" s="21"/>
      <c r="E36" s="14">
        <f>SUM(F37:F44)</f>
        <v>0</v>
      </c>
      <c r="F36" s="14"/>
      <c r="G36" s="13">
        <f>SUM(G37:G44)</f>
        <v>1039410.73</v>
      </c>
      <c r="H36" s="13">
        <f>SUM(H37:H44)</f>
        <v>1058533.52</v>
      </c>
      <c r="I36" s="13">
        <f>SUM(I37:I44)</f>
        <v>0</v>
      </c>
      <c r="J36" s="13">
        <f>SUM(J37:J44)</f>
        <v>80544</v>
      </c>
      <c r="K36" s="13">
        <f>SUM(K37:K44)</f>
        <v>0</v>
      </c>
      <c r="L36" s="13">
        <f>SUM(L37:L44)</f>
        <v>0</v>
      </c>
      <c r="M36" s="13">
        <f>SUM(M37:M44)</f>
        <v>0</v>
      </c>
      <c r="N36" s="13">
        <f>SUM(N37:N44)</f>
        <v>0</v>
      </c>
      <c r="O36" s="13">
        <f>SUM(O37:O44)</f>
        <v>0</v>
      </c>
      <c r="P36" s="13">
        <f>SUM(P37:P44)</f>
        <v>0</v>
      </c>
      <c r="Q36" s="13">
        <f>SUM(Q37:Q44)</f>
        <v>0</v>
      </c>
      <c r="R36" s="21">
        <f>SUM(R37:R44)</f>
        <v>2178488.25</v>
      </c>
    </row>
    <row r="37" spans="3:18" x14ac:dyDescent="0.25">
      <c r="C37" s="12" t="s">
        <v>50</v>
      </c>
      <c r="D37" s="20"/>
      <c r="E37" s="20">
        <v>0</v>
      </c>
      <c r="F37" s="11"/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/>
      <c r="M37" s="11"/>
      <c r="N37" s="11"/>
      <c r="O37" s="11"/>
      <c r="P37" s="11"/>
      <c r="Q37" s="11"/>
      <c r="R37" s="20">
        <f>SUM(F37:Q37)</f>
        <v>0</v>
      </c>
    </row>
    <row r="38" spans="3:18" x14ac:dyDescent="0.25">
      <c r="C38" s="12" t="s">
        <v>49</v>
      </c>
      <c r="D38" s="20"/>
      <c r="E38" s="20">
        <v>0</v>
      </c>
      <c r="F38" s="11"/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/>
      <c r="M38" s="11"/>
      <c r="N38" s="11"/>
      <c r="O38" s="11"/>
      <c r="P38" s="11"/>
      <c r="Q38" s="11"/>
      <c r="R38" s="20">
        <f>SUM(F38:Q38)</f>
        <v>0</v>
      </c>
    </row>
    <row r="39" spans="3:18" x14ac:dyDescent="0.25">
      <c r="C39" s="12" t="s">
        <v>48</v>
      </c>
      <c r="D39" s="20"/>
      <c r="E39" s="20">
        <v>0</v>
      </c>
      <c r="F39" s="11"/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/>
      <c r="M39" s="11"/>
      <c r="N39" s="11"/>
      <c r="O39" s="11"/>
      <c r="P39" s="11"/>
      <c r="Q39" s="11"/>
      <c r="R39" s="20">
        <f>SUM(F39:Q39)</f>
        <v>0</v>
      </c>
    </row>
    <row r="40" spans="3:18" ht="30" x14ac:dyDescent="0.25">
      <c r="C40" s="22" t="s">
        <v>47</v>
      </c>
      <c r="D40" s="20"/>
      <c r="E40" s="20">
        <v>0</v>
      </c>
      <c r="F40" s="11"/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/>
      <c r="M40" s="11"/>
      <c r="N40" s="11"/>
      <c r="O40" s="11"/>
      <c r="P40" s="11"/>
      <c r="Q40" s="11"/>
      <c r="R40" s="20">
        <f>SUM(F40:Q40)</f>
        <v>0</v>
      </c>
    </row>
    <row r="41" spans="3:18" ht="30" x14ac:dyDescent="0.25">
      <c r="C41" s="22" t="s">
        <v>46</v>
      </c>
      <c r="D41" s="20"/>
      <c r="E41" s="20">
        <v>0</v>
      </c>
      <c r="F41" s="11"/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/>
      <c r="M41" s="11"/>
      <c r="N41" s="11"/>
      <c r="O41" s="11"/>
      <c r="P41" s="11"/>
      <c r="Q41" s="11"/>
      <c r="R41" s="20">
        <f>SUM(F41:Q41)</f>
        <v>0</v>
      </c>
    </row>
    <row r="42" spans="3:18" x14ac:dyDescent="0.25">
      <c r="C42" s="12" t="s">
        <v>45</v>
      </c>
      <c r="D42" s="20"/>
      <c r="E42" s="20">
        <v>0</v>
      </c>
      <c r="F42" s="11"/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/>
      <c r="M42" s="11"/>
      <c r="N42" s="11"/>
      <c r="O42" s="11"/>
      <c r="P42" s="11"/>
      <c r="Q42" s="11"/>
      <c r="R42" s="20">
        <f>SUM(F42:Q42)</f>
        <v>0</v>
      </c>
    </row>
    <row r="43" spans="3:18" x14ac:dyDescent="0.25">
      <c r="C43" s="12" t="s">
        <v>44</v>
      </c>
      <c r="D43" s="20"/>
      <c r="E43" s="20">
        <v>0</v>
      </c>
      <c r="F43" s="11"/>
      <c r="G43" s="11">
        <v>1039410.73</v>
      </c>
      <c r="H43" s="11">
        <v>1058533.52</v>
      </c>
      <c r="I43" s="11">
        <v>0</v>
      </c>
      <c r="J43" s="11">
        <v>80544</v>
      </c>
      <c r="K43" s="11">
        <v>0</v>
      </c>
      <c r="L43" s="11"/>
      <c r="M43" s="11"/>
      <c r="N43" s="11"/>
      <c r="O43" s="11"/>
      <c r="P43" s="11"/>
      <c r="Q43" s="11"/>
      <c r="R43" s="20">
        <f>SUM(F43:Q43)</f>
        <v>2178488.25</v>
      </c>
    </row>
    <row r="44" spans="3:18" x14ac:dyDescent="0.25">
      <c r="C44" s="12" t="s">
        <v>43</v>
      </c>
      <c r="D44" s="20"/>
      <c r="E44" s="20">
        <v>0</v>
      </c>
      <c r="F44" s="11"/>
      <c r="G44" s="11"/>
      <c r="H44" s="11">
        <v>0</v>
      </c>
      <c r="I44" s="11"/>
      <c r="J44" s="11"/>
      <c r="K44" s="11">
        <v>0</v>
      </c>
      <c r="L44" s="11"/>
      <c r="M44" s="11"/>
      <c r="N44" s="11"/>
      <c r="O44" s="11"/>
      <c r="P44" s="11"/>
      <c r="Q44" s="11"/>
      <c r="R44" s="20">
        <f>SUM(F44:Q44)</f>
        <v>0</v>
      </c>
    </row>
    <row r="45" spans="3:18" x14ac:dyDescent="0.25">
      <c r="C45" s="15" t="s">
        <v>42</v>
      </c>
      <c r="D45" s="21"/>
      <c r="E45" s="14">
        <f>SUM(F46:F51)</f>
        <v>0</v>
      </c>
      <c r="F45" s="14"/>
      <c r="G45" s="13">
        <f>SUM(G46:G51)</f>
        <v>0</v>
      </c>
      <c r="H45" s="13">
        <f>SUM(H46:H51)</f>
        <v>0</v>
      </c>
      <c r="I45" s="13">
        <f>SUM(I46:I51)</f>
        <v>0</v>
      </c>
      <c r="J45" s="13">
        <f>SUM(J46:J51)</f>
        <v>0</v>
      </c>
      <c r="K45" s="13">
        <f>SUM(K46:K51)</f>
        <v>0</v>
      </c>
      <c r="L45" s="13">
        <f>SUM(L46:L51)</f>
        <v>0</v>
      </c>
      <c r="M45" s="13">
        <f>SUM(M46:M51)</f>
        <v>0</v>
      </c>
      <c r="N45" s="13">
        <f>SUM(N46:N51)</f>
        <v>0</v>
      </c>
      <c r="O45" s="13">
        <f>SUM(O46:O51)</f>
        <v>0</v>
      </c>
      <c r="P45" s="13">
        <f>SUM(P46:P51)</f>
        <v>0</v>
      </c>
      <c r="Q45" s="13">
        <f>SUM(Q46:Q51)</f>
        <v>0</v>
      </c>
      <c r="R45" s="21">
        <f>SUM(D45:Q45)</f>
        <v>0</v>
      </c>
    </row>
    <row r="46" spans="3:18" x14ac:dyDescent="0.25">
      <c r="C46" s="12" t="s">
        <v>41</v>
      </c>
      <c r="D46" s="20"/>
      <c r="E46" s="23">
        <v>0</v>
      </c>
      <c r="F46" s="23"/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/>
      <c r="R46" s="20">
        <f>SUM(E46:Q46)</f>
        <v>0</v>
      </c>
    </row>
    <row r="47" spans="3:18" x14ac:dyDescent="0.25">
      <c r="C47" s="12" t="s">
        <v>40</v>
      </c>
      <c r="D47" s="20"/>
      <c r="E47" s="20">
        <v>0</v>
      </c>
      <c r="F47" s="11"/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/>
      <c r="R47" s="20">
        <f>SUM(F47:Q47)</f>
        <v>0</v>
      </c>
    </row>
    <row r="48" spans="3:18" x14ac:dyDescent="0.25">
      <c r="C48" s="12" t="s">
        <v>39</v>
      </c>
      <c r="D48" s="20"/>
      <c r="E48" s="20">
        <v>0</v>
      </c>
      <c r="F48" s="11"/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/>
      <c r="R48" s="20">
        <f>SUM(F48:Q48)</f>
        <v>0</v>
      </c>
    </row>
    <row r="49" spans="3:18" ht="30" x14ac:dyDescent="0.25">
      <c r="C49" s="22" t="s">
        <v>38</v>
      </c>
      <c r="D49" s="20"/>
      <c r="E49" s="20">
        <v>0</v>
      </c>
      <c r="F49" s="11"/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/>
      <c r="R49" s="20">
        <f>SUM(F49:Q49)</f>
        <v>0</v>
      </c>
    </row>
    <row r="50" spans="3:18" x14ac:dyDescent="0.25">
      <c r="C50" s="12" t="s">
        <v>37</v>
      </c>
      <c r="D50" s="20"/>
      <c r="E50" s="20">
        <v>0</v>
      </c>
      <c r="F50" s="11"/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/>
      <c r="R50" s="20">
        <f>SUM(F50:Q50)</f>
        <v>0</v>
      </c>
    </row>
    <row r="51" spans="3:18" x14ac:dyDescent="0.25">
      <c r="C51" s="12" t="s">
        <v>36</v>
      </c>
      <c r="D51" s="20"/>
      <c r="E51" s="20">
        <v>0</v>
      </c>
      <c r="F51" s="11"/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/>
      <c r="R51" s="20">
        <f>SUM(F51:Q51)</f>
        <v>0</v>
      </c>
    </row>
    <row r="52" spans="3:18" x14ac:dyDescent="0.25">
      <c r="C52" s="15" t="s">
        <v>35</v>
      </c>
      <c r="D52" s="21"/>
      <c r="E52" s="14">
        <f>SUM(F53:F61)</f>
        <v>0</v>
      </c>
      <c r="F52" s="14"/>
      <c r="G52" s="13">
        <f>SUM(G53:G61)</f>
        <v>0</v>
      </c>
      <c r="H52" s="13">
        <f>SUM(H53:H61)</f>
        <v>17539.990000000002</v>
      </c>
      <c r="I52" s="13">
        <f>SUM(I53:I61)</f>
        <v>0</v>
      </c>
      <c r="J52" s="13">
        <f>SUM(J53:J61)</f>
        <v>0</v>
      </c>
      <c r="K52" s="13">
        <f>SUM(K53:K61)</f>
        <v>74800</v>
      </c>
      <c r="L52" s="13">
        <f>SUM(L53:L61)</f>
        <v>0</v>
      </c>
      <c r="M52" s="13">
        <f>SUM(M53:M61)</f>
        <v>0</v>
      </c>
      <c r="N52" s="13">
        <f>SUM(N53:N61)</f>
        <v>0</v>
      </c>
      <c r="O52" s="13">
        <f>SUM(O53:O61)</f>
        <v>0</v>
      </c>
      <c r="P52" s="13">
        <f>SUM(P53:P61)</f>
        <v>0</v>
      </c>
      <c r="Q52" s="13">
        <f>SUM(Q53:Q61)</f>
        <v>0</v>
      </c>
      <c r="R52" s="21">
        <f>SUM(R53:R61)</f>
        <v>92339.99</v>
      </c>
    </row>
    <row r="53" spans="3:18" x14ac:dyDescent="0.25">
      <c r="C53" s="12" t="s">
        <v>34</v>
      </c>
      <c r="D53" s="20"/>
      <c r="E53" s="20">
        <v>0</v>
      </c>
      <c r="F53" s="11"/>
      <c r="G53" s="11">
        <v>0</v>
      </c>
      <c r="H53" s="11">
        <v>17539.990000000002</v>
      </c>
      <c r="I53" s="11">
        <v>0</v>
      </c>
      <c r="J53" s="11">
        <v>0</v>
      </c>
      <c r="K53" s="11">
        <v>74800</v>
      </c>
      <c r="L53" s="11"/>
      <c r="M53" s="11"/>
      <c r="N53" s="11"/>
      <c r="O53" s="11"/>
      <c r="P53" s="11"/>
      <c r="Q53" s="11"/>
      <c r="R53" s="20">
        <f>SUM(F53:Q53)</f>
        <v>92339.99</v>
      </c>
    </row>
    <row r="54" spans="3:18" x14ac:dyDescent="0.25">
      <c r="C54" s="12" t="s">
        <v>33</v>
      </c>
      <c r="D54" s="20"/>
      <c r="E54" s="20">
        <v>0</v>
      </c>
      <c r="F54" s="11"/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/>
      <c r="M54" s="11"/>
      <c r="N54" s="11"/>
      <c r="O54" s="11"/>
      <c r="P54" s="11"/>
      <c r="Q54" s="11"/>
      <c r="R54" s="20">
        <f>SUM(F54:Q54)</f>
        <v>0</v>
      </c>
    </row>
    <row r="55" spans="3:18" x14ac:dyDescent="0.25">
      <c r="C55" s="12" t="s">
        <v>32</v>
      </c>
      <c r="D55" s="20"/>
      <c r="E55" s="20">
        <v>0</v>
      </c>
      <c r="F55" s="11"/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/>
      <c r="M55" s="11"/>
      <c r="N55" s="11"/>
      <c r="O55" s="11"/>
      <c r="P55" s="11"/>
      <c r="Q55" s="11"/>
      <c r="R55" s="20">
        <f>SUM(F55:Q55)</f>
        <v>0</v>
      </c>
    </row>
    <row r="56" spans="3:18" x14ac:dyDescent="0.25">
      <c r="C56" s="12" t="s">
        <v>31</v>
      </c>
      <c r="D56" s="20"/>
      <c r="E56" s="20">
        <v>0</v>
      </c>
      <c r="F56" s="11"/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/>
      <c r="M56" s="11"/>
      <c r="N56" s="11"/>
      <c r="O56" s="11"/>
      <c r="P56" s="11"/>
      <c r="Q56" s="11"/>
      <c r="R56" s="20">
        <f>SUM(F56:Q56)</f>
        <v>0</v>
      </c>
    </row>
    <row r="57" spans="3:18" x14ac:dyDescent="0.25">
      <c r="C57" s="12" t="s">
        <v>30</v>
      </c>
      <c r="D57" s="20"/>
      <c r="E57" s="20">
        <v>0</v>
      </c>
      <c r="F57" s="11"/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/>
      <c r="M57" s="11"/>
      <c r="N57" s="11"/>
      <c r="O57" s="11"/>
      <c r="P57" s="11"/>
      <c r="Q57" s="11"/>
      <c r="R57" s="20">
        <f>SUM(F57:Q57)</f>
        <v>0</v>
      </c>
    </row>
    <row r="58" spans="3:18" x14ac:dyDescent="0.25">
      <c r="C58" s="12" t="s">
        <v>29</v>
      </c>
      <c r="D58" s="20"/>
      <c r="E58" s="20">
        <v>0</v>
      </c>
      <c r="F58" s="11"/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/>
      <c r="M58" s="11"/>
      <c r="N58" s="11"/>
      <c r="O58" s="11"/>
      <c r="P58" s="11"/>
      <c r="Q58" s="11"/>
      <c r="R58" s="20">
        <f>SUM(F58:Q58)</f>
        <v>0</v>
      </c>
    </row>
    <row r="59" spans="3:18" x14ac:dyDescent="0.25">
      <c r="C59" s="12" t="s">
        <v>28</v>
      </c>
      <c r="D59" s="20"/>
      <c r="E59" s="20">
        <v>0</v>
      </c>
      <c r="F59" s="11"/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/>
      <c r="M59" s="11"/>
      <c r="N59" s="11"/>
      <c r="O59" s="11"/>
      <c r="P59" s="11"/>
      <c r="Q59" s="11"/>
      <c r="R59" s="20">
        <f>SUM(F59:Q59)</f>
        <v>0</v>
      </c>
    </row>
    <row r="60" spans="3:18" x14ac:dyDescent="0.25">
      <c r="C60" s="12" t="s">
        <v>27</v>
      </c>
      <c r="D60" s="20"/>
      <c r="E60" s="20">
        <v>0</v>
      </c>
      <c r="F60" s="11"/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/>
      <c r="M60" s="11"/>
      <c r="N60" s="11"/>
      <c r="O60" s="11"/>
      <c r="P60" s="11"/>
      <c r="Q60" s="11"/>
      <c r="R60" s="20">
        <f>SUM(F60:Q60)</f>
        <v>0</v>
      </c>
    </row>
    <row r="61" spans="3:18" x14ac:dyDescent="0.25">
      <c r="C61" s="12" t="s">
        <v>26</v>
      </c>
      <c r="D61" s="20"/>
      <c r="E61" s="20">
        <v>0</v>
      </c>
      <c r="F61" s="11"/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/>
      <c r="M61" s="11"/>
      <c r="N61" s="11"/>
      <c r="O61" s="11"/>
      <c r="P61" s="11"/>
      <c r="Q61" s="11"/>
      <c r="R61" s="20">
        <f>SUM(F61:Q61)</f>
        <v>0</v>
      </c>
    </row>
    <row r="62" spans="3:18" x14ac:dyDescent="0.25">
      <c r="C62" s="15" t="s">
        <v>25</v>
      </c>
      <c r="D62" s="21"/>
      <c r="E62" s="14">
        <f>SUM(F63:F66)</f>
        <v>0</v>
      </c>
      <c r="F62" s="14"/>
      <c r="G62" s="13">
        <f>SUM(G63:G66)</f>
        <v>0</v>
      </c>
      <c r="H62" s="13">
        <f>SUM(H63:H66)</f>
        <v>0</v>
      </c>
      <c r="I62" s="13">
        <f>SUM(I63:I66)</f>
        <v>0</v>
      </c>
      <c r="J62" s="13">
        <f>SUM(J63:J66)</f>
        <v>0</v>
      </c>
      <c r="K62" s="13">
        <f>SUM(K63:K66)</f>
        <v>0</v>
      </c>
      <c r="L62" s="13">
        <f>SUM(L63:L66)</f>
        <v>0</v>
      </c>
      <c r="M62" s="13">
        <f>SUM(M63:M66)</f>
        <v>0</v>
      </c>
      <c r="N62" s="13">
        <f>SUM(N63:N66)</f>
        <v>0</v>
      </c>
      <c r="O62" s="13">
        <f>SUM(O63:O66)</f>
        <v>0</v>
      </c>
      <c r="P62" s="13">
        <f>SUM(P63:P66)</f>
        <v>0</v>
      </c>
      <c r="Q62" s="13">
        <f>SUM(Q63:Q66)</f>
        <v>0</v>
      </c>
      <c r="R62" s="21">
        <f>SUM(R63:R66)</f>
        <v>0</v>
      </c>
    </row>
    <row r="63" spans="3:18" x14ac:dyDescent="0.25">
      <c r="C63" s="12" t="s">
        <v>24</v>
      </c>
      <c r="D63" s="20"/>
      <c r="E63" s="20">
        <v>0</v>
      </c>
      <c r="F63" s="11"/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/>
      <c r="M63" s="11"/>
      <c r="N63" s="11"/>
      <c r="O63" s="11"/>
      <c r="P63" s="11"/>
      <c r="Q63" s="11"/>
      <c r="R63" s="20">
        <f>SUM(F63:Q63)</f>
        <v>0</v>
      </c>
    </row>
    <row r="64" spans="3:18" x14ac:dyDescent="0.25">
      <c r="C64" s="12" t="s">
        <v>23</v>
      </c>
      <c r="D64" s="20"/>
      <c r="E64" s="20">
        <v>0</v>
      </c>
      <c r="F64" s="11"/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/>
      <c r="M64" s="11"/>
      <c r="N64" s="11"/>
      <c r="O64" s="11"/>
      <c r="P64" s="11"/>
      <c r="Q64" s="11"/>
      <c r="R64" s="20">
        <f>SUM(F64:Q64)</f>
        <v>0</v>
      </c>
    </row>
    <row r="65" spans="3:18" x14ac:dyDescent="0.25">
      <c r="C65" s="12" t="s">
        <v>22</v>
      </c>
      <c r="D65" s="20"/>
      <c r="E65" s="20">
        <v>0</v>
      </c>
      <c r="F65" s="11"/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/>
      <c r="M65" s="11"/>
      <c r="N65" s="11"/>
      <c r="O65" s="11"/>
      <c r="P65" s="11"/>
      <c r="Q65" s="11"/>
      <c r="R65" s="20">
        <f>SUM(F65:Q65)</f>
        <v>0</v>
      </c>
    </row>
    <row r="66" spans="3:18" ht="33.75" customHeight="1" x14ac:dyDescent="0.25">
      <c r="C66" s="22" t="s">
        <v>21</v>
      </c>
      <c r="D66" s="20"/>
      <c r="E66" s="20">
        <v>0</v>
      </c>
      <c r="F66" s="11"/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/>
      <c r="M66" s="11"/>
      <c r="N66" s="11"/>
      <c r="O66" s="11"/>
      <c r="P66" s="11"/>
      <c r="Q66" s="11"/>
      <c r="R66" s="20">
        <f>SUM(F66:Q66)</f>
        <v>0</v>
      </c>
    </row>
    <row r="67" spans="3:18" x14ac:dyDescent="0.25">
      <c r="C67" s="15" t="s">
        <v>20</v>
      </c>
      <c r="D67" s="21"/>
      <c r="E67" s="14">
        <f>SUM(F68:F69)</f>
        <v>0</v>
      </c>
      <c r="F67" s="14"/>
      <c r="G67" s="13">
        <f>SUM(G68:G69)</f>
        <v>0</v>
      </c>
      <c r="H67" s="13">
        <f>SUM(H68:H69)</f>
        <v>0</v>
      </c>
      <c r="I67" s="13">
        <f>SUM(I68:I69)</f>
        <v>0</v>
      </c>
      <c r="J67" s="13">
        <f>SUM(J68:J69)</f>
        <v>0</v>
      </c>
      <c r="K67" s="13">
        <f>SUM(K68:K69)</f>
        <v>0</v>
      </c>
      <c r="L67" s="13">
        <f>SUM(L68:L69)</f>
        <v>0</v>
      </c>
      <c r="M67" s="13">
        <f>SUM(M68:M69)</f>
        <v>0</v>
      </c>
      <c r="N67" s="13">
        <f>SUM(N68:N69)</f>
        <v>0</v>
      </c>
      <c r="O67" s="13">
        <f>SUM(O68:O69)</f>
        <v>0</v>
      </c>
      <c r="P67" s="13">
        <f>SUM(P68:P69)</f>
        <v>0</v>
      </c>
      <c r="Q67" s="13">
        <f>SUM(Q68:Q69)</f>
        <v>0</v>
      </c>
      <c r="R67" s="20">
        <f>SUM(E67:Q67)</f>
        <v>0</v>
      </c>
    </row>
    <row r="68" spans="3:18" x14ac:dyDescent="0.25">
      <c r="C68" s="12" t="s">
        <v>19</v>
      </c>
      <c r="D68" s="20"/>
      <c r="E68" s="20">
        <v>0</v>
      </c>
      <c r="F68" s="11"/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/>
      <c r="R68" s="20">
        <f>SUM(F68:Q68)</f>
        <v>0</v>
      </c>
    </row>
    <row r="69" spans="3:18" x14ac:dyDescent="0.25">
      <c r="C69" s="12" t="s">
        <v>18</v>
      </c>
      <c r="D69" s="20"/>
      <c r="E69" s="20">
        <v>0</v>
      </c>
      <c r="F69" s="11"/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/>
      <c r="R69" s="20">
        <f>SUM(F69:Q69)</f>
        <v>0</v>
      </c>
    </row>
    <row r="70" spans="3:18" x14ac:dyDescent="0.25">
      <c r="C70" s="15" t="s">
        <v>17</v>
      </c>
      <c r="D70" s="21"/>
      <c r="E70" s="21"/>
      <c r="F70" s="13"/>
      <c r="G70" s="13">
        <f>SUM(G71:G73)</f>
        <v>0</v>
      </c>
      <c r="H70" s="13">
        <f>SUM(H71:H73)</f>
        <v>0</v>
      </c>
      <c r="I70" s="13">
        <f>SUM(I71:I73)</f>
        <v>0</v>
      </c>
      <c r="J70" s="13">
        <f>SUM(J71:J73)</f>
        <v>0</v>
      </c>
      <c r="K70" s="13">
        <f>SUM(K71:K73)</f>
        <v>0</v>
      </c>
      <c r="L70" s="13">
        <f>SUM(L71:L73)</f>
        <v>0</v>
      </c>
      <c r="M70" s="13">
        <f>SUM(M71:M73)</f>
        <v>0</v>
      </c>
      <c r="N70" s="13">
        <f>SUM(N71:N73)</f>
        <v>0</v>
      </c>
      <c r="O70" s="13">
        <f>SUM(O71:O73)</f>
        <v>0</v>
      </c>
      <c r="P70" s="13">
        <f>SUM(P71:P73)</f>
        <v>0</v>
      </c>
      <c r="Q70" s="13">
        <f>SUM(Q71:Q73)</f>
        <v>0</v>
      </c>
      <c r="R70" s="20">
        <f>SUM(F70:Q70)</f>
        <v>0</v>
      </c>
    </row>
    <row r="71" spans="3:18" x14ac:dyDescent="0.25">
      <c r="C71" s="12" t="s">
        <v>16</v>
      </c>
      <c r="D71" s="20"/>
      <c r="E71" s="20">
        <v>0</v>
      </c>
      <c r="F71" s="11"/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/>
      <c r="R71" s="11">
        <f>SUM(F71:Q71)</f>
        <v>0</v>
      </c>
    </row>
    <row r="72" spans="3:18" x14ac:dyDescent="0.25">
      <c r="C72" s="12" t="s">
        <v>15</v>
      </c>
      <c r="D72" s="20"/>
      <c r="E72" s="20">
        <v>0</v>
      </c>
      <c r="F72" s="11"/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/>
      <c r="R72" s="11">
        <f>SUM(F72:Q72)</f>
        <v>0</v>
      </c>
    </row>
    <row r="73" spans="3:18" x14ac:dyDescent="0.25">
      <c r="C73" s="12" t="s">
        <v>14</v>
      </c>
      <c r="D73" s="20"/>
      <c r="E73" s="20">
        <v>0</v>
      </c>
      <c r="F73" s="11"/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/>
      <c r="R73" s="11">
        <f>SUM(F73:Q73)</f>
        <v>0</v>
      </c>
    </row>
    <row r="74" spans="3:18" x14ac:dyDescent="0.25">
      <c r="C74" s="19" t="s">
        <v>13</v>
      </c>
      <c r="D74" s="18"/>
      <c r="E74" s="18"/>
      <c r="F74" s="17"/>
      <c r="G74" s="17"/>
      <c r="H74" s="17"/>
      <c r="I74" s="17"/>
      <c r="J74" s="17"/>
      <c r="K74" s="17"/>
      <c r="L74" s="17">
        <v>0</v>
      </c>
      <c r="M74" s="17"/>
      <c r="N74" s="17"/>
      <c r="O74" s="17"/>
      <c r="P74" s="17"/>
      <c r="Q74" s="17"/>
      <c r="R74" s="17">
        <f>SUM(F74:Q74)</f>
        <v>0</v>
      </c>
    </row>
    <row r="75" spans="3:18" x14ac:dyDescent="0.25">
      <c r="C75" s="15" t="s">
        <v>12</v>
      </c>
      <c r="D75" s="13"/>
      <c r="E75" s="16">
        <f>SUM(F76:F77)</f>
        <v>0</v>
      </c>
      <c r="F75" s="16"/>
      <c r="G75" s="13">
        <f>SUM(G76:G77)</f>
        <v>0</v>
      </c>
      <c r="H75" s="13">
        <f>SUM(H76:H77)</f>
        <v>0</v>
      </c>
      <c r="I75" s="13">
        <f>SUM(I76:I77)</f>
        <v>0</v>
      </c>
      <c r="J75" s="13">
        <f>SUM(J76:J77)</f>
        <v>0</v>
      </c>
      <c r="K75" s="13">
        <f>SUM(K76:K77)</f>
        <v>0</v>
      </c>
      <c r="L75" s="13">
        <f>SUM(L76:L77)</f>
        <v>0</v>
      </c>
      <c r="M75" s="13">
        <f>SUM(M76:M77)</f>
        <v>0</v>
      </c>
      <c r="N75" s="13">
        <f>SUM(N76:N77)</f>
        <v>0</v>
      </c>
      <c r="O75" s="13">
        <f>SUM(O76:O77)</f>
        <v>0</v>
      </c>
      <c r="P75" s="13">
        <f>SUM(P76:P77)</f>
        <v>0</v>
      </c>
      <c r="Q75" s="13">
        <f>SUM(Q76:Q77)</f>
        <v>0</v>
      </c>
      <c r="R75" s="13">
        <f>SUM(D75:Q75)</f>
        <v>0</v>
      </c>
    </row>
    <row r="76" spans="3:18" x14ac:dyDescent="0.25">
      <c r="C76" s="12" t="s">
        <v>11</v>
      </c>
      <c r="D76" s="11"/>
      <c r="E76" s="11">
        <v>0</v>
      </c>
      <c r="F76" s="11"/>
      <c r="G76" s="11">
        <v>0</v>
      </c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>
        <v>0</v>
      </c>
    </row>
    <row r="77" spans="3:18" x14ac:dyDescent="0.25">
      <c r="C77" s="12" t="s">
        <v>10</v>
      </c>
      <c r="D77" s="11"/>
      <c r="E77" s="11">
        <v>0</v>
      </c>
      <c r="F77" s="11"/>
      <c r="G77" s="11">
        <v>0</v>
      </c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>
        <v>0</v>
      </c>
    </row>
    <row r="78" spans="3:18" x14ac:dyDescent="0.25">
      <c r="C78" s="15" t="s">
        <v>9</v>
      </c>
      <c r="D78" s="13"/>
      <c r="E78" s="14">
        <f>SUM(F79:F80)</f>
        <v>0</v>
      </c>
      <c r="F78" s="14"/>
      <c r="G78" s="13">
        <f>SUM(G79:G80)</f>
        <v>0</v>
      </c>
      <c r="H78" s="13">
        <f>SUM(H79:H80)</f>
        <v>0</v>
      </c>
      <c r="I78" s="13">
        <f>SUM(I79:I80)</f>
        <v>0</v>
      </c>
      <c r="J78" s="13">
        <f>SUM(J79:J80)</f>
        <v>0</v>
      </c>
      <c r="K78" s="13">
        <f>SUM(K79:K80)</f>
        <v>0</v>
      </c>
      <c r="L78" s="13">
        <f>SUM(L79:L80)</f>
        <v>0</v>
      </c>
      <c r="M78" s="13">
        <f>SUM(M79:M80)</f>
        <v>0</v>
      </c>
      <c r="N78" s="13">
        <f>SUM(N79:N80)</f>
        <v>0</v>
      </c>
      <c r="O78" s="13">
        <f>SUM(O79:O80)</f>
        <v>0</v>
      </c>
      <c r="P78" s="13">
        <f>SUM(P79:P80)</f>
        <v>0</v>
      </c>
      <c r="Q78" s="13">
        <f>SUM(Q79:Q80)</f>
        <v>0</v>
      </c>
      <c r="R78" s="11">
        <f>SUM(D78:Q78)</f>
        <v>0</v>
      </c>
    </row>
    <row r="79" spans="3:18" x14ac:dyDescent="0.25">
      <c r="C79" s="12" t="s">
        <v>8</v>
      </c>
      <c r="D79" s="11"/>
      <c r="E79" s="11">
        <v>0</v>
      </c>
      <c r="F79" s="11"/>
      <c r="G79" s="11">
        <v>0</v>
      </c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>
        <v>0</v>
      </c>
    </row>
    <row r="80" spans="3:18" x14ac:dyDescent="0.25">
      <c r="C80" s="12" t="s">
        <v>7</v>
      </c>
      <c r="D80" s="11"/>
      <c r="E80" s="11">
        <v>0</v>
      </c>
      <c r="F80" s="11"/>
      <c r="G80" s="11">
        <v>0</v>
      </c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>
        <v>0</v>
      </c>
    </row>
    <row r="81" spans="3:18" x14ac:dyDescent="0.25">
      <c r="C81" s="15" t="s">
        <v>6</v>
      </c>
      <c r="D81" s="13"/>
      <c r="E81" s="14">
        <f>+F82</f>
        <v>0</v>
      </c>
      <c r="F81" s="14"/>
      <c r="G81" s="13">
        <f>+G82</f>
        <v>0</v>
      </c>
      <c r="H81" s="13">
        <f>+H82</f>
        <v>0</v>
      </c>
      <c r="I81" s="13">
        <f>+I82</f>
        <v>0</v>
      </c>
      <c r="J81" s="13">
        <f>+J82</f>
        <v>0</v>
      </c>
      <c r="K81" s="13">
        <f>+K82</f>
        <v>0</v>
      </c>
      <c r="L81" s="13">
        <f>+L82</f>
        <v>0</v>
      </c>
      <c r="M81" s="13">
        <f>+M82</f>
        <v>0</v>
      </c>
      <c r="N81" s="13">
        <f>+N82</f>
        <v>0</v>
      </c>
      <c r="O81" s="13">
        <f>+O82</f>
        <v>0</v>
      </c>
      <c r="P81" s="13">
        <f>+P82</f>
        <v>0</v>
      </c>
      <c r="Q81" s="13">
        <f>+Q82</f>
        <v>0</v>
      </c>
      <c r="R81" s="11">
        <f>SUM(D81:Q81)</f>
        <v>0</v>
      </c>
    </row>
    <row r="82" spans="3:18" x14ac:dyDescent="0.25">
      <c r="C82" s="12" t="s">
        <v>5</v>
      </c>
      <c r="D82" s="11"/>
      <c r="E82" s="11">
        <v>0</v>
      </c>
      <c r="F82" s="11"/>
      <c r="G82" s="11">
        <v>0</v>
      </c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>
        <v>0</v>
      </c>
    </row>
    <row r="83" spans="3:18" ht="15.75" thickBot="1" x14ac:dyDescent="0.3">
      <c r="C83" s="10" t="s">
        <v>4</v>
      </c>
      <c r="D83" s="8"/>
      <c r="E83" s="9">
        <f>+E10+E16+E26+E36+E45+E52+E62+E67+F70+E75+E78+E81</f>
        <v>3969852.0700000003</v>
      </c>
      <c r="F83" s="9"/>
      <c r="G83" s="8">
        <f>+G10+G16+G26+G36+G45+G52+G62+G67+G70+G75+G78+G81</f>
        <v>5383340.4100000001</v>
      </c>
      <c r="H83" s="8">
        <f>+H10+H16+H26+H36+H45+H52+H62+H67+H70+H75+H78+H81</f>
        <v>7577147.6500000004</v>
      </c>
      <c r="I83" s="8">
        <f>+I10+I16+I26+I36+I45+I52+I62+I67+I70+I75+I78+I81</f>
        <v>6148803.0099999998</v>
      </c>
      <c r="J83" s="8">
        <f>+J10+J16+J26+J36+J45+J52+J62+J67+J70+J75+J78+J81</f>
        <v>7700630.3899999997</v>
      </c>
      <c r="K83" s="8">
        <f>+K10+K16+K26+K36+K45+K52+K62+K67+K70+K75+K78+K81</f>
        <v>6656710.5200000005</v>
      </c>
      <c r="L83" s="8">
        <f>+L10+L16+L26+L36+L45+L52+L62+L67+L70+L75+L78+L81</f>
        <v>4401478.3100000005</v>
      </c>
      <c r="M83" s="8">
        <f>+M10+M16+M26+M36+M45+M52+M62+M67+M70+M75+M78+M81</f>
        <v>0</v>
      </c>
      <c r="N83" s="8">
        <f>+N10+N16+N26+N36+N45+N52+N62+N67+N70+N75+N78+N81</f>
        <v>0</v>
      </c>
      <c r="O83" s="8">
        <f>+O10+O16+O26+O36+O45+O52+O62+O67+O70+O75+O78+O81</f>
        <v>0</v>
      </c>
      <c r="P83" s="8">
        <f>+P10+P16+P26+P36+P45+P52+P62+P67+P70+P75+P78+P81</f>
        <v>0</v>
      </c>
      <c r="Q83" s="8">
        <f>+Q10+Q16+Q26+Q36+Q45+Q52+Q62+Q67+Q70+Q75+Q78+Q81</f>
        <v>0</v>
      </c>
      <c r="R83" s="8">
        <f>+R10+R16+R26+R36+R45+R52+R62+R67+R70+R75+R78+R81</f>
        <v>41837962.360000007</v>
      </c>
    </row>
    <row r="84" spans="3:18" ht="24.75" thickBot="1" x14ac:dyDescent="0.3">
      <c r="C84" s="7" t="s">
        <v>3</v>
      </c>
      <c r="E84" s="6"/>
    </row>
    <row r="85" spans="3:18" ht="37.5" thickBot="1" x14ac:dyDescent="0.3">
      <c r="C85" s="5" t="s">
        <v>2</v>
      </c>
      <c r="D85" s="4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3:18" ht="61.5" thickBot="1" x14ac:dyDescent="0.3">
      <c r="C86" s="3" t="s">
        <v>1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3:18" x14ac:dyDescent="0.25">
      <c r="Q87" s="2"/>
      <c r="R87" s="2"/>
    </row>
    <row r="88" spans="3:18" ht="18.75" x14ac:dyDescent="0.3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2"/>
      <c r="R88" s="2"/>
    </row>
    <row r="89" spans="3:18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3:18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3:18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3:18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3:18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3:18" ht="18.75" x14ac:dyDescent="0.3">
      <c r="C94" s="1" t="s">
        <v>0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</sheetData>
  <mergeCells count="10">
    <mergeCell ref="C1:R1"/>
    <mergeCell ref="C2:R2"/>
    <mergeCell ref="C3:R3"/>
    <mergeCell ref="C4:R4"/>
    <mergeCell ref="C5:R5"/>
    <mergeCell ref="C94:P94"/>
    <mergeCell ref="C88:P88"/>
    <mergeCell ref="C7:D8"/>
    <mergeCell ref="E8:F8"/>
    <mergeCell ref="E7:R7"/>
  </mergeCells>
  <printOptions horizontalCentered="1"/>
  <pageMargins left="0.25" right="0.25" top="0.25" bottom="0.5" header="0.25" footer="0.25"/>
  <pageSetup paperSize="5" scale="52" orientation="portrait" r:id="rId1"/>
  <rowBreaks count="1" manualBreakCount="1">
    <brk id="82" min="2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EJECUCION JULIO</vt:lpstr>
      <vt:lpstr>'EJECUCION JULIO'!Print_Area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2023-08-03T16:02:11Z</dcterms:created>
  <dcterms:modified xsi:type="dcterms:W3CDTF">2023-08-03T16:02:35Z</dcterms:modified>
</cp:coreProperties>
</file>