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Enero/"/>
    </mc:Choice>
  </mc:AlternateContent>
  <xr:revisionPtr revIDLastSave="2" documentId="8_{48DEBBB5-E11D-41FA-B820-9483FBB828A7}" xr6:coauthVersionLast="47" xr6:coauthVersionMax="47" xr10:uidLastSave="{B3A07391-CBF0-4116-A616-3CF1D2326178}"/>
  <bookViews>
    <workbookView xWindow="-120" yWindow="-120" windowWidth="20760" windowHeight="11040" xr2:uid="{00000000-000D-0000-FFFF-FFFF00000000}"/>
  </bookViews>
  <sheets>
    <sheet name="PERSONAL FIJO" sheetId="1" r:id="rId1"/>
  </sheets>
  <definedNames>
    <definedName name="_xlnm.Print_Area" localSheetId="0">'PERSONAL FIJO'!$A$1:$O$44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N21" i="1" l="1"/>
  <c r="O21" i="1" s="1"/>
  <c r="I21" i="1"/>
  <c r="J29" i="1"/>
  <c r="K29" i="1"/>
  <c r="L29" i="1"/>
  <c r="M29" i="1"/>
  <c r="H29" i="1"/>
  <c r="G29" i="1"/>
  <c r="N20" i="1"/>
  <c r="O20" i="1" s="1"/>
  <c r="I20" i="1"/>
  <c r="N24" i="1" l="1"/>
  <c r="O24" i="1" s="1"/>
  <c r="I24" i="1"/>
  <c r="N12" i="1"/>
  <c r="O12" i="1" s="1"/>
  <c r="I12" i="1"/>
  <c r="N18" i="1"/>
  <c r="O18" i="1" s="1"/>
  <c r="N22" i="1"/>
  <c r="O22" i="1" s="1"/>
  <c r="N17" i="1"/>
  <c r="O17" i="1" s="1"/>
  <c r="N23" i="1"/>
  <c r="O23" i="1" s="1"/>
  <c r="N15" i="1"/>
  <c r="N25" i="1"/>
  <c r="O25" i="1" s="1"/>
  <c r="N26" i="1"/>
  <c r="O26" i="1" s="1"/>
  <c r="N28" i="1"/>
  <c r="N16" i="1"/>
  <c r="O16" i="1" s="1"/>
  <c r="N27" i="1"/>
  <c r="O27" i="1" s="1"/>
  <c r="N19" i="1"/>
  <c r="O19" i="1" s="1"/>
  <c r="I18" i="1"/>
  <c r="I22" i="1"/>
  <c r="I17" i="1"/>
  <c r="I23" i="1"/>
  <c r="I15" i="1"/>
  <c r="I25" i="1"/>
  <c r="I26" i="1"/>
  <c r="I28" i="1"/>
  <c r="I16" i="1"/>
  <c r="I27" i="1"/>
  <c r="I19" i="1"/>
  <c r="I13" i="1"/>
  <c r="N13" i="1"/>
  <c r="O13" i="1" s="1"/>
  <c r="I29" i="1" l="1"/>
  <c r="N29" i="1"/>
  <c r="O15" i="1"/>
  <c r="O29" i="1" s="1"/>
</calcChain>
</file>

<file path=xl/sharedStrings.xml><?xml version="1.0" encoding="utf-8"?>
<sst xmlns="http://schemas.openxmlformats.org/spreadsheetml/2006/main" count="107" uniqueCount="70">
  <si>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</si>
  <si>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</si>
  <si>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</si>
  <si>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</si>
  <si>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</si>
  <si>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</si>
  <si>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</si>
  <si>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</si>
  <si>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</si>
  <si>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</si>
  <si>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</si>
  <si>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</si>
  <si>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</si>
  <si>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</si>
  <si>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</si>
  <si>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</si>
  <si>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</si>
  <si>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</si>
  <si>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</si>
  <si>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</si>
  <si>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</si>
  <si>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</si>
  <si>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</si>
  <si>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</si>
  <si>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</si>
  <si>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</si>
  <si>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</si>
  <si>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</si>
  <si>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</si>
  <si>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</si>
  <si>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</si>
  <si>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</si>
  <si>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</si>
  <si>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</si>
  <si>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</si>
  <si>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</si>
  <si>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</si>
  <si>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</si>
  <si>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</si>
  <si>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</si>
  <si>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</si>
  <si>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</si>
  <si>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</si>
  <si>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</si>
  <si>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</si>
  <si>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</si>
  <si>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</si>
  <si>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</si>
  <si>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</si>
  <si>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</si>
  <si>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</si>
  <si>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</si>
  <si>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</si>
  <si>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</si>
  <si>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</si>
  <si>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</si>
  <si>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</si>
  <si>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</si>
  <si>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</si>
  <si>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</si>
  <si>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</si>
  <si>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</si>
  <si>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</si>
  <si>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</si>
  <si>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OCEANOGRAFIA Y RECURSOS MARINOS</t>
  </si>
  <si>
    <t>LABORATORIO OCEANICO</t>
  </si>
  <si>
    <t>ENC. DIV. LABORATORIO OCEANICO</t>
  </si>
  <si>
    <t>CARMEN LUISA DEL PILAR PARADAS PICHARDO</t>
  </si>
  <si>
    <t>AISTENTE</t>
  </si>
  <si>
    <t>CONCEPTO PAGO SUELDO 000001 - FIJO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</si>
</sst>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E1" zoomScaleNormal="100" workbookViewId="0">
      <selection activeCell="K14" sqref="K14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69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40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28</v>
      </c>
      <c r="B11" s="4" t="s">
        <v>0</v>
      </c>
      <c r="C11" s="1" t="s">
        <v>31</v>
      </c>
      <c r="D11" s="1" t="s">
        <v>29</v>
      </c>
      <c r="E11" s="1" t="s">
        <v>60</v>
      </c>
      <c r="F11" s="1" t="s">
        <v>1</v>
      </c>
      <c r="G11" s="4" t="s">
        <v>47</v>
      </c>
      <c r="H11" s="4" t="s">
        <v>41</v>
      </c>
      <c r="I11" s="4" t="s">
        <v>42</v>
      </c>
      <c r="J11" s="4" t="s">
        <v>2</v>
      </c>
      <c r="K11" s="4" t="s">
        <v>3</v>
      </c>
      <c r="L11" s="4" t="s">
        <v>4</v>
      </c>
      <c r="M11" s="4" t="s">
        <v>43</v>
      </c>
      <c r="N11" s="4" t="s">
        <v>44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48</v>
      </c>
      <c r="C12" s="9" t="s">
        <v>21</v>
      </c>
      <c r="D12" s="9" t="s">
        <v>30</v>
      </c>
      <c r="E12" s="9" t="s">
        <v>62</v>
      </c>
      <c r="F12" s="9" t="s">
        <v>37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53</v>
      </c>
      <c r="C13" s="9" t="s">
        <v>16</v>
      </c>
      <c r="D13" s="9" t="s">
        <v>54</v>
      </c>
      <c r="E13" s="9" t="s">
        <v>61</v>
      </c>
      <c r="F13" s="9" t="s">
        <v>36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67</v>
      </c>
      <c r="C14" s="9" t="s">
        <v>68</v>
      </c>
      <c r="D14" s="9" t="s">
        <v>30</v>
      </c>
      <c r="E14" s="9" t="s">
        <v>62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35</v>
      </c>
      <c r="E15" s="9" t="s">
        <v>62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25</v>
      </c>
      <c r="N15" s="5">
        <f t="shared" si="1"/>
        <v>26870.12</v>
      </c>
      <c r="O15" s="5">
        <f t="shared" si="2"/>
        <v>103129.88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35</v>
      </c>
      <c r="E16" s="9" t="s">
        <v>61</v>
      </c>
      <c r="F16" s="9" t="s">
        <v>37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34</v>
      </c>
      <c r="E17" s="9" t="s">
        <v>62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25</v>
      </c>
      <c r="N17" s="5">
        <f t="shared" si="1"/>
        <v>9530.48</v>
      </c>
      <c r="O17" s="5">
        <f t="shared" si="2"/>
        <v>60469.520000000004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30</v>
      </c>
      <c r="E18" s="9" t="s">
        <v>62</v>
      </c>
      <c r="F18" s="9" t="s">
        <v>37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578.58000000000004</v>
      </c>
      <c r="N18" s="5">
        <f t="shared" si="1"/>
        <v>2115.1799999999998</v>
      </c>
      <c r="O18" s="5">
        <f t="shared" si="2"/>
        <v>23884.82</v>
      </c>
    </row>
    <row r="19" spans="1:15" s="10" customFormat="1" x14ac:dyDescent="0.25">
      <c r="A19" s="11">
        <v>10</v>
      </c>
      <c r="B19" s="9" t="s">
        <v>27</v>
      </c>
      <c r="C19" s="9" t="s">
        <v>50</v>
      </c>
      <c r="D19" s="9" t="s">
        <v>30</v>
      </c>
      <c r="E19" s="9" t="s">
        <v>62</v>
      </c>
      <c r="F19" s="9" t="s">
        <v>23</v>
      </c>
      <c r="G19" s="5">
        <v>85000</v>
      </c>
      <c r="H19" s="5">
        <v>0</v>
      </c>
      <c r="I19" s="5">
        <f t="shared" ref="I19:I28" si="3">SUM(G19:H19)</f>
        <v>85000</v>
      </c>
      <c r="J19" s="5">
        <v>2439.5</v>
      </c>
      <c r="K19" s="5">
        <v>8576.99</v>
      </c>
      <c r="L19" s="5">
        <v>2584</v>
      </c>
      <c r="M19" s="5">
        <v>25</v>
      </c>
      <c r="N19" s="5">
        <f t="shared" ref="N19:N28" si="4">SUM(J19:M19)</f>
        <v>13625.49</v>
      </c>
      <c r="O19" s="5">
        <f t="shared" ref="O19:O27" si="5">G19-N19</f>
        <v>71374.509999999995</v>
      </c>
    </row>
    <row r="20" spans="1:15" s="10" customFormat="1" x14ac:dyDescent="0.25">
      <c r="A20" s="8">
        <v>11</v>
      </c>
      <c r="B20" s="9" t="s">
        <v>55</v>
      </c>
      <c r="C20" s="9" t="s">
        <v>56</v>
      </c>
      <c r="D20" s="9" t="s">
        <v>30</v>
      </c>
      <c r="E20" s="9" t="s">
        <v>62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25</v>
      </c>
      <c r="N20" s="5">
        <f t="shared" si="4"/>
        <v>1798</v>
      </c>
      <c r="O20" s="5">
        <f t="shared" si="5"/>
        <v>28202</v>
      </c>
    </row>
    <row r="21" spans="1:15" s="10" customFormat="1" ht="30" x14ac:dyDescent="0.25">
      <c r="A21" s="8">
        <v>12</v>
      </c>
      <c r="B21" s="9" t="s">
        <v>57</v>
      </c>
      <c r="C21" s="9" t="s">
        <v>58</v>
      </c>
      <c r="D21" s="9" t="s">
        <v>30</v>
      </c>
      <c r="E21" s="9" t="s">
        <v>61</v>
      </c>
      <c r="F21" s="9" t="s">
        <v>63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649.65</v>
      </c>
      <c r="N21" s="5">
        <f t="shared" si="4"/>
        <v>4657.71</v>
      </c>
      <c r="O21" s="5">
        <f t="shared" si="5"/>
        <v>41342.29</v>
      </c>
    </row>
    <row r="22" spans="1:15" s="10" customFormat="1" ht="30" x14ac:dyDescent="0.25">
      <c r="A22" s="8">
        <v>13</v>
      </c>
      <c r="B22" s="9" t="s">
        <v>8</v>
      </c>
      <c r="C22" s="9" t="s">
        <v>18</v>
      </c>
      <c r="D22" s="9" t="s">
        <v>33</v>
      </c>
      <c r="E22" s="9" t="s">
        <v>62</v>
      </c>
      <c r="F22" s="9" t="s">
        <v>23</v>
      </c>
      <c r="G22" s="5">
        <v>117500</v>
      </c>
      <c r="H22" s="5">
        <v>0</v>
      </c>
      <c r="I22" s="5">
        <f t="shared" si="3"/>
        <v>117500</v>
      </c>
      <c r="J22" s="5">
        <v>3372.25</v>
      </c>
      <c r="K22" s="5">
        <v>16221.81</v>
      </c>
      <c r="L22" s="5">
        <v>3572</v>
      </c>
      <c r="M22" s="5">
        <v>25</v>
      </c>
      <c r="N22" s="5">
        <f t="shared" si="4"/>
        <v>23191.059999999998</v>
      </c>
      <c r="O22" s="5">
        <f t="shared" si="5"/>
        <v>94308.94</v>
      </c>
    </row>
    <row r="23" spans="1:15" s="10" customFormat="1" ht="30" x14ac:dyDescent="0.25">
      <c r="A23" s="11">
        <v>14</v>
      </c>
      <c r="B23" s="9" t="s">
        <v>10</v>
      </c>
      <c r="C23" s="9" t="s">
        <v>49</v>
      </c>
      <c r="D23" s="9" t="s">
        <v>33</v>
      </c>
      <c r="E23" s="9" t="s">
        <v>61</v>
      </c>
      <c r="F23" s="9" t="s">
        <v>23</v>
      </c>
      <c r="G23" s="5">
        <v>55000</v>
      </c>
      <c r="H23" s="5">
        <v>0</v>
      </c>
      <c r="I23" s="5">
        <f t="shared" si="3"/>
        <v>55000</v>
      </c>
      <c r="J23" s="5">
        <v>1578.5</v>
      </c>
      <c r="K23" s="5">
        <v>2559.6799999999998</v>
      </c>
      <c r="L23" s="5">
        <v>1672</v>
      </c>
      <c r="M23" s="5">
        <v>25</v>
      </c>
      <c r="N23" s="5">
        <f t="shared" si="4"/>
        <v>5835.18</v>
      </c>
      <c r="O23" s="5">
        <f t="shared" si="5"/>
        <v>49164.82</v>
      </c>
    </row>
    <row r="24" spans="1:15" s="10" customFormat="1" x14ac:dyDescent="0.25">
      <c r="A24" s="8">
        <v>15</v>
      </c>
      <c r="B24" s="9" t="s">
        <v>51</v>
      </c>
      <c r="C24" s="9" t="s">
        <v>52</v>
      </c>
      <c r="D24" s="9" t="s">
        <v>46</v>
      </c>
      <c r="E24" s="9" t="s">
        <v>61</v>
      </c>
      <c r="F24" s="9" t="s">
        <v>37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s="10" customFormat="1" ht="30" x14ac:dyDescent="0.25">
      <c r="A25" s="8">
        <v>16</v>
      </c>
      <c r="B25" s="9" t="s">
        <v>12</v>
      </c>
      <c r="C25" s="9" t="s">
        <v>59</v>
      </c>
      <c r="D25" s="9" t="s">
        <v>46</v>
      </c>
      <c r="E25" s="9" t="s">
        <v>62</v>
      </c>
      <c r="F25" s="9" t="s">
        <v>63</v>
      </c>
      <c r="G25" s="5">
        <v>150000</v>
      </c>
      <c r="H25" s="5">
        <v>0</v>
      </c>
      <c r="I25" s="5">
        <f t="shared" si="3"/>
        <v>150000</v>
      </c>
      <c r="J25" s="5">
        <v>4305</v>
      </c>
      <c r="K25" s="5">
        <v>23866.62</v>
      </c>
      <c r="L25" s="5">
        <v>4560</v>
      </c>
      <c r="M25" s="5">
        <v>25</v>
      </c>
      <c r="N25" s="5">
        <f t="shared" si="4"/>
        <v>32756.62</v>
      </c>
      <c r="O25" s="5">
        <f t="shared" si="5"/>
        <v>117243.38</v>
      </c>
    </row>
    <row r="26" spans="1:15" s="10" customFormat="1" ht="30" x14ac:dyDescent="0.25">
      <c r="A26" s="8">
        <v>17</v>
      </c>
      <c r="B26" s="9" t="s">
        <v>13</v>
      </c>
      <c r="C26" s="9" t="s">
        <v>22</v>
      </c>
      <c r="D26" s="9" t="s">
        <v>64</v>
      </c>
      <c r="E26" s="9" t="s">
        <v>61</v>
      </c>
      <c r="F26" s="9" t="s">
        <v>63</v>
      </c>
      <c r="G26" s="5">
        <v>117500</v>
      </c>
      <c r="H26" s="5">
        <v>0</v>
      </c>
      <c r="I26" s="5">
        <f t="shared" si="3"/>
        <v>117500</v>
      </c>
      <c r="J26" s="5">
        <v>3372.25</v>
      </c>
      <c r="K26" s="5">
        <v>16221.81</v>
      </c>
      <c r="L26" s="5">
        <v>3572</v>
      </c>
      <c r="M26" s="5">
        <v>25</v>
      </c>
      <c r="N26" s="5">
        <f t="shared" si="4"/>
        <v>23191.059999999998</v>
      </c>
      <c r="O26" s="5">
        <f t="shared" si="5"/>
        <v>94308.94</v>
      </c>
    </row>
    <row r="27" spans="1:15" s="10" customFormat="1" ht="30" x14ac:dyDescent="0.25">
      <c r="A27" s="11">
        <v>18</v>
      </c>
      <c r="B27" s="9" t="s">
        <v>25</v>
      </c>
      <c r="C27" s="9" t="s">
        <v>66</v>
      </c>
      <c r="D27" s="9" t="s">
        <v>65</v>
      </c>
      <c r="E27" s="9" t="s">
        <v>61</v>
      </c>
      <c r="F27" s="9" t="s">
        <v>23</v>
      </c>
      <c r="G27" s="5">
        <v>117500</v>
      </c>
      <c r="H27" s="5">
        <v>0</v>
      </c>
      <c r="I27" s="5">
        <f t="shared" si="3"/>
        <v>117500</v>
      </c>
      <c r="J27" s="5">
        <v>3372.25</v>
      </c>
      <c r="K27" s="5">
        <v>16221.81</v>
      </c>
      <c r="L27" s="5">
        <v>3572</v>
      </c>
      <c r="M27" s="5">
        <v>649.65</v>
      </c>
      <c r="N27" s="5">
        <f t="shared" si="4"/>
        <v>23815.71</v>
      </c>
      <c r="O27" s="5">
        <f t="shared" si="5"/>
        <v>93684.290000000008</v>
      </c>
    </row>
    <row r="28" spans="1:15" s="10" customFormat="1" ht="30" x14ac:dyDescent="0.25">
      <c r="A28" s="8">
        <v>19</v>
      </c>
      <c r="B28" s="9" t="s">
        <v>14</v>
      </c>
      <c r="C28" s="9" t="s">
        <v>26</v>
      </c>
      <c r="D28" s="9" t="s">
        <v>32</v>
      </c>
      <c r="E28" s="9" t="s">
        <v>62</v>
      </c>
      <c r="F28" s="9" t="s">
        <v>23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1345.02</v>
      </c>
      <c r="N28" s="5">
        <f t="shared" si="4"/>
        <v>24511.079999999998</v>
      </c>
      <c r="O28" s="5">
        <v>92988.92</v>
      </c>
    </row>
    <row r="29" spans="1:15" x14ac:dyDescent="0.25">
      <c r="E29" s="18" t="s">
        <v>24</v>
      </c>
      <c r="F29" s="18"/>
      <c r="G29" s="6">
        <f>SUM(G12:G28)</f>
        <v>1423000</v>
      </c>
      <c r="H29" s="6">
        <f>SUM(H12:H28)</f>
        <v>0</v>
      </c>
      <c r="I29" s="6">
        <f>SUM(I12:I28)</f>
        <v>1423000</v>
      </c>
      <c r="J29" s="6">
        <f>SUM(J12:J28)</f>
        <v>40840.100000000006</v>
      </c>
      <c r="K29" s="6">
        <f>SUM(K12:K28)</f>
        <v>174912.09</v>
      </c>
      <c r="L29" s="6">
        <f>SUM(L12:L28)</f>
        <v>40603</v>
      </c>
      <c r="M29" s="6">
        <f>SUM(M12:M28)</f>
        <v>4380.66</v>
      </c>
      <c r="N29" s="6">
        <f>SUM(N12:N28)</f>
        <v>260735.84999999998</v>
      </c>
      <c r="O29" s="6">
        <f>SUM(O12:O28)</f>
        <v>1162264.1499999999</v>
      </c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4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4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5"/>
      <c r="D43" s="15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5"/>
      <c r="D44" s="15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5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5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</sheetData>
  <mergeCells count="11">
    <mergeCell ref="B8:C8"/>
    <mergeCell ref="E29:F29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2022-02-08T21:43:40Z</dcterms:modified>
</cp:coreProperties>
</file>