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8 Agosto/"/>
    </mc:Choice>
  </mc:AlternateContent>
  <xr:revisionPtr revIDLastSave="49" documentId="8_{5AFE80A4-C221-4987-B335-FBCA7A8B5A4C}" xr6:coauthVersionLast="47" xr6:coauthVersionMax="47" xr10:uidLastSave="{6D7D3D89-2DC8-424B-A981-22A54B02E3FD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30" i="1"/>
  <c r="I30" i="1"/>
  <c r="I14" i="1"/>
  <c r="N23" i="1"/>
  <c r="O23" i="1"/>
  <c r="N22" i="1"/>
  <c r="O22" i="1"/>
  <c r="I23" i="1"/>
  <c r="I22" i="1"/>
  <c r="N14" i="1"/>
  <c r="O14" i="1" s="1"/>
  <c r="N21" i="1" l="1"/>
  <c r="O21" i="1" s="1"/>
  <c r="I21" i="1"/>
  <c r="J31" i="1"/>
  <c r="K31" i="1"/>
  <c r="L31" i="1"/>
  <c r="M31" i="1"/>
  <c r="H31" i="1"/>
  <c r="G31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16" i="1"/>
  <c r="O16" i="1" s="1"/>
  <c r="N29" i="1"/>
  <c r="O29" i="1" s="1"/>
  <c r="N19" i="1"/>
  <c r="O19" i="1" s="1"/>
  <c r="I18" i="1"/>
  <c r="I24" i="1"/>
  <c r="I17" i="1"/>
  <c r="I25" i="1"/>
  <c r="I15" i="1"/>
  <c r="I27" i="1"/>
  <c r="I28" i="1"/>
  <c r="I16" i="1"/>
  <c r="I29" i="1"/>
  <c r="I19" i="1"/>
  <c r="I13" i="1"/>
  <c r="N13" i="1"/>
  <c r="O13" i="1" s="1"/>
  <c r="I31" i="1" l="1"/>
  <c r="N31" i="1"/>
  <c r="O15" i="1"/>
  <c r="O31" i="1" s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<sst xmlns="http://schemas.openxmlformats.org/spreadsheetml/2006/main" count="117" uniqueCount="74">
  <si>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</si>
  <si>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</si>
  <si>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</si>
  <si>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</si>
  <si>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</si>
  <si>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</si>
  <si>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</si>
  <si>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</si>
  <si>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</si>
  <si>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</si>
  <si>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</si>
  <si>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</si>
  <si>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</si>
  <si>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</si>
  <si>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</si>
  <si>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</si>
  <si>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</si>
  <si>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</si>
  <si>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</si>
  <si>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</si>
  <si>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</si>
  <si>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</si>
  <si>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</si>
  <si>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</si>
  <si>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</si>
  <si>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</si>
  <si>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</si>
  <si>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</si>
  <si>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</si>
  <si>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</si>
  <si>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</si>
  <si>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</si>
  <si>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</si>
  <si>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</si>
  <si>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</si>
  <si>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</si>
  <si>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</si>
  <si>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</si>
  <si>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</si>
  <si>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</si>
  <si>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</si>
  <si>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</si>
  <si>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</si>
  <si>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</si>
  <si>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</si>
  <si>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</si>
  <si>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</si>
  <si>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</si>
  <si>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</si>
  <si>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</si>
  <si>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</si>
  <si>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</si>
  <si>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</si>
  <si>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</si>
  <si>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</si>
  <si>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</si>
  <si>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</si>
  <si>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ENC. DIV. LABORATORIO OCEANICO</t>
  </si>
  <si>
    <t>CARMEN LUISA DEL PILAR PARADAS PICHARDO</t>
  </si>
  <si>
    <t>AISTENTE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</si>
  <si>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</si>
  <si>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</si>
  <si>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</si>
  <si>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</si>
  <si>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</si>
  <si>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</si>
  <si>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</si>
  <si>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</si>
  <si>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</si>
  <si>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</si>
  <si>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LABORATORIO OCEÁNICO</t>
  </si>
  <si>
    <t>DIV. EDUCACION Y PROMOCION SECTOR MARITIMO</t>
  </si>
  <si>
    <t>ENC. DIV. EDUCACION Y PROMOCION SECTOR MARITIMO</t>
  </si>
  <si>
    <t>CONCEPTO PAGO SUELDO 000001 - FIJO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</si>
</sst>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topLeftCell="B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27</v>
      </c>
      <c r="B11" s="4" t="s">
        <v>0</v>
      </c>
      <c r="C11" s="1" t="s">
        <v>29</v>
      </c>
      <c r="D11" s="1" t="s">
        <v>28</v>
      </c>
      <c r="E11" s="1" t="s">
        <v>53</v>
      </c>
      <c r="F11" s="1" t="s">
        <v>1</v>
      </c>
      <c r="G11" s="4" t="s">
        <v>40</v>
      </c>
      <c r="H11" s="4" t="s">
        <v>35</v>
      </c>
      <c r="I11" s="4" t="s">
        <v>36</v>
      </c>
      <c r="J11" s="4" t="s">
        <v>2</v>
      </c>
      <c r="K11" s="4" t="s">
        <v>3</v>
      </c>
      <c r="L11" s="4" t="s">
        <v>4</v>
      </c>
      <c r="M11" s="4" t="s">
        <v>37</v>
      </c>
      <c r="N11" s="4" t="s">
        <v>38</v>
      </c>
      <c r="O11" s="4" t="s">
        <v>5</v>
      </c>
    </row>
    <row r="12" spans="1:15" s="10" customFormat="1" ht="15" customHeight="1" x14ac:dyDescent="0.25">
      <c r="A12" s="11">
        <v>1</v>
      </c>
      <c r="B12" s="9" t="s">
        <v>41</v>
      </c>
      <c r="C12" s="9" t="s">
        <v>21</v>
      </c>
      <c r="D12" s="9" t="s">
        <v>62</v>
      </c>
      <c r="E12" s="9" t="s">
        <v>55</v>
      </c>
      <c r="F12" s="9" t="s">
        <v>31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857.76</v>
      </c>
      <c r="N12" s="5">
        <f t="shared" ref="N12:N18" si="1">SUM(J12:M12)</f>
        <v>2630.76</v>
      </c>
      <c r="O12" s="5">
        <f t="shared" ref="O12:O18" si="2">G12-N12</f>
        <v>27369.239999999998</v>
      </c>
    </row>
    <row r="13" spans="1:15" s="10" customFormat="1" ht="45" x14ac:dyDescent="0.25">
      <c r="A13" s="8">
        <v>2</v>
      </c>
      <c r="B13" s="9" t="s">
        <v>46</v>
      </c>
      <c r="C13" s="9" t="s">
        <v>16</v>
      </c>
      <c r="D13" s="9" t="s">
        <v>47</v>
      </c>
      <c r="E13" s="9" t="s">
        <v>54</v>
      </c>
      <c r="F13" s="9" t="s">
        <v>30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s="10" customFormat="1" x14ac:dyDescent="0.25">
      <c r="A14" s="8">
        <v>3</v>
      </c>
      <c r="B14" s="9" t="s">
        <v>58</v>
      </c>
      <c r="C14" s="9" t="s">
        <v>59</v>
      </c>
      <c r="D14" s="9" t="s">
        <v>62</v>
      </c>
      <c r="E14" s="9" t="s">
        <v>55</v>
      </c>
      <c r="F14" s="9" t="s">
        <v>23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s="10" customFormat="1" ht="15" customHeight="1" x14ac:dyDescent="0.25">
      <c r="A15" s="11">
        <v>4</v>
      </c>
      <c r="B15" s="9" t="s">
        <v>11</v>
      </c>
      <c r="C15" s="9" t="s">
        <v>20</v>
      </c>
      <c r="D15" s="9" t="s">
        <v>63</v>
      </c>
      <c r="E15" s="9" t="s">
        <v>55</v>
      </c>
      <c r="F15" s="9" t="s">
        <v>23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8357.7999999999993</v>
      </c>
      <c r="N15" s="5">
        <f t="shared" si="1"/>
        <v>39617.79</v>
      </c>
      <c r="O15" s="5">
        <f t="shared" si="2"/>
        <v>105382.20999999999</v>
      </c>
    </row>
    <row r="16" spans="1:15" s="10" customFormat="1" ht="15" customHeight="1" x14ac:dyDescent="0.25">
      <c r="A16" s="8">
        <v>5</v>
      </c>
      <c r="B16" s="9" t="s">
        <v>15</v>
      </c>
      <c r="C16" s="9" t="s">
        <v>17</v>
      </c>
      <c r="D16" s="9" t="s">
        <v>63</v>
      </c>
      <c r="E16" s="9" t="s">
        <v>54</v>
      </c>
      <c r="F16" s="9" t="s">
        <v>31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s="10" customFormat="1" ht="15" customHeight="1" x14ac:dyDescent="0.25">
      <c r="A17" s="8">
        <v>6</v>
      </c>
      <c r="B17" s="9" t="s">
        <v>9</v>
      </c>
      <c r="C17" s="9" t="s">
        <v>19</v>
      </c>
      <c r="D17" s="9" t="s">
        <v>67</v>
      </c>
      <c r="E17" s="9" t="s">
        <v>55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s="10" customFormat="1" ht="15" customHeight="1" x14ac:dyDescent="0.25">
      <c r="A18" s="11">
        <v>7</v>
      </c>
      <c r="B18" s="9" t="s">
        <v>7</v>
      </c>
      <c r="C18" s="9" t="s">
        <v>21</v>
      </c>
      <c r="D18" s="9" t="s">
        <v>62</v>
      </c>
      <c r="E18" s="9" t="s">
        <v>55</v>
      </c>
      <c r="F18" s="9" t="s">
        <v>31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746.96</v>
      </c>
      <c r="N18" s="5">
        <f t="shared" si="1"/>
        <v>2519.96</v>
      </c>
      <c r="O18" s="5">
        <f t="shared" si="2"/>
        <v>27480.04</v>
      </c>
    </row>
    <row r="19" spans="1:15" s="10" customFormat="1" x14ac:dyDescent="0.25">
      <c r="A19" s="8">
        <v>8</v>
      </c>
      <c r="B19" s="9" t="s">
        <v>26</v>
      </c>
      <c r="C19" s="9" t="s">
        <v>43</v>
      </c>
      <c r="D19" s="9" t="s">
        <v>62</v>
      </c>
      <c r="E19" s="9" t="s">
        <v>55</v>
      </c>
      <c r="F19" s="9" t="s">
        <v>23</v>
      </c>
      <c r="G19" s="5">
        <v>85000</v>
      </c>
      <c r="H19" s="5">
        <v>0</v>
      </c>
      <c r="I19" s="5">
        <f t="shared" ref="I19:I29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29" si="4">SUM(J19:M19)</f>
        <v>20291.73</v>
      </c>
      <c r="O19" s="5">
        <f t="shared" ref="O19:O29" si="5">G19-N19</f>
        <v>64708.270000000004</v>
      </c>
    </row>
    <row r="20" spans="1:15" s="10" customFormat="1" x14ac:dyDescent="0.25">
      <c r="A20" s="8">
        <v>9</v>
      </c>
      <c r="B20" s="9" t="s">
        <v>48</v>
      </c>
      <c r="C20" s="9" t="s">
        <v>49</v>
      </c>
      <c r="D20" s="9" t="s">
        <v>62</v>
      </c>
      <c r="E20" s="9" t="s">
        <v>55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1137.55</v>
      </c>
      <c r="N20" s="5">
        <f t="shared" si="4"/>
        <v>2910.55</v>
      </c>
      <c r="O20" s="5">
        <f t="shared" si="5"/>
        <v>27089.45</v>
      </c>
    </row>
    <row r="21" spans="1:15" s="10" customFormat="1" ht="30" x14ac:dyDescent="0.25">
      <c r="A21" s="11">
        <v>10</v>
      </c>
      <c r="B21" s="9" t="s">
        <v>50</v>
      </c>
      <c r="C21" s="9" t="s">
        <v>51</v>
      </c>
      <c r="D21" s="9" t="s">
        <v>62</v>
      </c>
      <c r="E21" s="9" t="s">
        <v>54</v>
      </c>
      <c r="F21" s="9" t="s">
        <v>56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s="10" customFormat="1" x14ac:dyDescent="0.25">
      <c r="A22" s="8">
        <v>11</v>
      </c>
      <c r="B22" s="9" t="s">
        <v>60</v>
      </c>
      <c r="C22" s="9" t="s">
        <v>61</v>
      </c>
      <c r="D22" s="9" t="s">
        <v>62</v>
      </c>
      <c r="E22" s="9" t="s">
        <v>55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s="10" customFormat="1" x14ac:dyDescent="0.25">
      <c r="A23" s="8">
        <v>12</v>
      </c>
      <c r="B23" s="9" t="s">
        <v>65</v>
      </c>
      <c r="C23" s="9" t="s">
        <v>66</v>
      </c>
      <c r="D23" s="9" t="s">
        <v>62</v>
      </c>
      <c r="E23" s="9" t="s">
        <v>54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s="10" customFormat="1" ht="45" x14ac:dyDescent="0.25">
      <c r="A24" s="11">
        <v>13</v>
      </c>
      <c r="B24" s="9" t="s">
        <v>8</v>
      </c>
      <c r="C24" s="9" t="s">
        <v>18</v>
      </c>
      <c r="D24" s="9" t="s">
        <v>64</v>
      </c>
      <c r="E24" s="9" t="s">
        <v>55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5601.82</v>
      </c>
      <c r="N24" s="5">
        <f t="shared" si="4"/>
        <v>28767.879999999997</v>
      </c>
      <c r="O24" s="5">
        <f t="shared" si="5"/>
        <v>88732.12</v>
      </c>
    </row>
    <row r="25" spans="1:15" s="10" customFormat="1" ht="30" x14ac:dyDescent="0.25">
      <c r="A25" s="8">
        <v>14</v>
      </c>
      <c r="B25" s="9" t="s">
        <v>10</v>
      </c>
      <c r="C25" s="9" t="s">
        <v>42</v>
      </c>
      <c r="D25" s="9" t="s">
        <v>64</v>
      </c>
      <c r="E25" s="9" t="s">
        <v>54</v>
      </c>
      <c r="F25" s="9" t="s">
        <v>23</v>
      </c>
      <c r="G25" s="5">
        <v>58000</v>
      </c>
      <c r="H25" s="5">
        <v>0</v>
      </c>
      <c r="I25" s="5">
        <f t="shared" si="3"/>
        <v>58000</v>
      </c>
      <c r="J25" s="5">
        <v>1664.6</v>
      </c>
      <c r="K25" s="5">
        <v>3110.32</v>
      </c>
      <c r="L25" s="5">
        <v>1763.2</v>
      </c>
      <c r="M25" s="5">
        <v>25</v>
      </c>
      <c r="N25" s="5">
        <f t="shared" si="4"/>
        <v>6563.12</v>
      </c>
      <c r="O25" s="5">
        <f t="shared" si="5"/>
        <v>51436.88</v>
      </c>
    </row>
    <row r="26" spans="1:15" s="10" customFormat="1" ht="30" x14ac:dyDescent="0.25">
      <c r="A26" s="8">
        <v>15</v>
      </c>
      <c r="B26" s="9" t="s">
        <v>44</v>
      </c>
      <c r="C26" s="9" t="s">
        <v>45</v>
      </c>
      <c r="D26" s="9" t="s">
        <v>68</v>
      </c>
      <c r="E26" s="9" t="s">
        <v>54</v>
      </c>
      <c r="F26" s="9" t="s">
        <v>31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11">
        <v>16</v>
      </c>
      <c r="B27" s="9" t="s">
        <v>12</v>
      </c>
      <c r="C27" s="9" t="s">
        <v>52</v>
      </c>
      <c r="D27" s="9" t="s">
        <v>68</v>
      </c>
      <c r="E27" s="9" t="s">
        <v>55</v>
      </c>
      <c r="F27" s="9" t="s">
        <v>56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s="10" customFormat="1" ht="30" x14ac:dyDescent="0.25">
      <c r="A28" s="8">
        <v>17</v>
      </c>
      <c r="B28" s="9" t="s">
        <v>13</v>
      </c>
      <c r="C28" s="9" t="s">
        <v>22</v>
      </c>
      <c r="D28" s="9" t="s">
        <v>69</v>
      </c>
      <c r="E28" s="9" t="s">
        <v>54</v>
      </c>
      <c r="F28" s="9" t="s">
        <v>56</v>
      </c>
      <c r="G28" s="5">
        <v>130000</v>
      </c>
      <c r="H28" s="5">
        <v>0</v>
      </c>
      <c r="I28" s="5">
        <f t="shared" si="3"/>
        <v>130000</v>
      </c>
      <c r="J28" s="5">
        <v>3731</v>
      </c>
      <c r="K28" s="5">
        <v>19162.12</v>
      </c>
      <c r="L28" s="5">
        <v>3952</v>
      </c>
      <c r="M28" s="5">
        <v>1691.56</v>
      </c>
      <c r="N28" s="5">
        <f t="shared" si="4"/>
        <v>28536.68</v>
      </c>
      <c r="O28" s="5">
        <f t="shared" si="5"/>
        <v>101463.32</v>
      </c>
    </row>
    <row r="29" spans="1:15" s="10" customFormat="1" ht="30" x14ac:dyDescent="0.25">
      <c r="A29" s="8">
        <v>18</v>
      </c>
      <c r="B29" s="9" t="s">
        <v>25</v>
      </c>
      <c r="C29" s="9" t="s">
        <v>57</v>
      </c>
      <c r="D29" s="9" t="s">
        <v>70</v>
      </c>
      <c r="E29" s="9" t="s">
        <v>54</v>
      </c>
      <c r="F29" s="9" t="s">
        <v>23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1816.97</v>
      </c>
      <c r="N29" s="5">
        <f t="shared" si="4"/>
        <v>24983.03</v>
      </c>
      <c r="O29" s="5">
        <f t="shared" si="5"/>
        <v>92516.97</v>
      </c>
    </row>
    <row r="30" spans="1:15" s="10" customFormat="1" ht="30" x14ac:dyDescent="0.25">
      <c r="A30" s="11">
        <v>19</v>
      </c>
      <c r="B30" s="9" t="s">
        <v>14</v>
      </c>
      <c r="C30" s="9" t="s">
        <v>72</v>
      </c>
      <c r="D30" s="9" t="s">
        <v>71</v>
      </c>
      <c r="E30" s="9" t="s">
        <v>55</v>
      </c>
      <c r="F30" s="9" t="s">
        <v>23</v>
      </c>
      <c r="G30" s="5">
        <v>130000</v>
      </c>
      <c r="H30" s="5">
        <v>0</v>
      </c>
      <c r="I30" s="5">
        <f t="shared" ref="I30" si="6">SUM(G30:H30)</f>
        <v>130000</v>
      </c>
      <c r="J30" s="5">
        <v>3731</v>
      </c>
      <c r="K30" s="5">
        <v>19162.12</v>
      </c>
      <c r="L30" s="5">
        <v>3952</v>
      </c>
      <c r="M30" s="5">
        <v>6942.06</v>
      </c>
      <c r="N30" s="5">
        <f t="shared" ref="N30" si="7">SUM(J30:M30)</f>
        <v>33787.18</v>
      </c>
      <c r="O30" s="5">
        <f t="shared" ref="O30" si="8">G30-N30</f>
        <v>96212.82</v>
      </c>
    </row>
    <row r="31" spans="1:15" x14ac:dyDescent="0.25">
      <c r="E31" s="18" t="s">
        <v>24</v>
      </c>
      <c r="F31" s="18"/>
      <c r="G31" s="6">
        <f t="shared" ref="G31:O31" si="9">SUM(G12:G30)</f>
        <v>1546000</v>
      </c>
      <c r="H31" s="6">
        <f t="shared" si="9"/>
        <v>0</v>
      </c>
      <c r="I31" s="6">
        <f t="shared" si="9"/>
        <v>1546000</v>
      </c>
      <c r="J31" s="6">
        <f t="shared" si="9"/>
        <v>44370.2</v>
      </c>
      <c r="K31" s="6">
        <f t="shared" si="9"/>
        <v>187210.07</v>
      </c>
      <c r="L31" s="6">
        <f t="shared" si="9"/>
        <v>44342.2</v>
      </c>
      <c r="M31" s="6">
        <f t="shared" si="9"/>
        <v>40885.369999999995</v>
      </c>
      <c r="N31" s="6">
        <f t="shared" si="9"/>
        <v>316807.84000000003</v>
      </c>
      <c r="O31" s="6">
        <f t="shared" si="9"/>
        <v>1229192.1599999999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2022-08-23T18:32:11Z</dcterms:modified>
</cp:coreProperties>
</file>