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Mayo/"/>
    </mc:Choice>
  </mc:AlternateContent>
  <xr:revisionPtr revIDLastSave="2" documentId="8_{02D577AC-B3A4-4C8C-BF75-23F78B45BC22}" xr6:coauthVersionLast="47" xr6:coauthVersionMax="47" xr10:uidLastSave="{0DD6A909-3411-4B96-9EB9-FD83B9F71735}"/>
  <bookViews>
    <workbookView xWindow="-120" yWindow="-120" windowWidth="29040" windowHeight="15840" xr2:uid="{00000000-000D-0000-FFFF-FFFF00000000}"/>
  </bookViews>
  <sheets>
    <sheet name="PERSONAL CONTRATADO" sheetId="6" r:id="rId1"/>
  </sheets>
  <definedNames>
    <definedName name="_xlnm.Print_Area" localSheetId="0">'PERSONAL CONTRATADO'!$A$1:$P$19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6" l="1"/>
  <c r="J19" i="6" s="1"/>
  <c r="N19" i="6"/>
  <c r="M19" i="6"/>
  <c r="L19" i="6"/>
  <c r="K19" i="6"/>
  <c r="I19" i="6"/>
  <c r="H19" i="6"/>
  <c r="J15" i="6"/>
  <c r="O15" i="6"/>
  <c r="P15" i="6" s="1"/>
  <c r="O14" i="6" l="1"/>
  <c r="J17" i="6"/>
  <c r="O17" i="6"/>
  <c r="O19" i="6" s="1"/>
  <c r="J16" i="6"/>
  <c r="O16" i="6"/>
  <c r="P16" i="6" s="1"/>
  <c r="J18" i="6"/>
  <c r="O18" i="6"/>
  <c r="P18" i="6" s="1"/>
  <c r="P17" i="6" l="1"/>
  <c r="P19" i="6" s="1"/>
  <c r="P14" i="6"/>
</calcChain>
</file>

<file path=xl/sharedStrings.xml><?xml version="1.0" encoding="utf-8"?>
<sst xmlns="http://schemas.openxmlformats.org/spreadsheetml/2006/main" count="46" uniqueCount="40">
  <si>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</si>
  <si>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</si>
  <si>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</si>
  <si>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</si>
  <si>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</si>
  <si>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</si>
  <si>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</si>
  <si>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CONTRATADO</t>
  </si>
  <si>
    <t>TOTAL GENERAL:</t>
  </si>
  <si>
    <t>ANDRES CARBO GOROSABEL</t>
  </si>
  <si>
    <t>RAFAEL ANTONIO JOHNSON SOTO</t>
  </si>
  <si>
    <t>NIURKA JOSEFA CASTILLO GARCIA</t>
  </si>
  <si>
    <t>NO.</t>
  </si>
  <si>
    <t>DEPARTAMENTO</t>
  </si>
  <si>
    <t>FUNCIÓN</t>
  </si>
  <si>
    <t>LEGAL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</si>
  <si>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</si>
  <si>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</si>
  <si>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</si>
  <si>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</si>
  <si>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</si>
  <si>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</si>
  <si>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</si>
  <si>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</si>
  <si>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</si>
  <si>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COORD. DE ENTRENAMIENTOS</t>
  </si>
  <si>
    <t>ADMINISTRATIVO  FINANCIERO</t>
  </si>
  <si>
    <t>AUXILIAR ADMINISTRATIVO</t>
  </si>
  <si>
    <t>DESDE</t>
  </si>
  <si>
    <t>HASTA</t>
  </si>
  <si>
    <t>Capítulo: 0201          SubCapitulo: 01          DAF: 01          UE: 0024          Programa: 23          Subprograma: 02          Proyecto: 0          Actividad: 0001          Cuenta: 2.1.1.2.01          Fondo: 0100</t>
  </si>
  <si>
    <t>ABOGADO (A)</t>
  </si>
  <si>
    <t>31/12/2020</t>
  </si>
  <si>
    <t>20/9/2019</t>
  </si>
  <si>
    <t>20/3/2021</t>
  </si>
  <si>
    <t>ANDRES PORFIRIO CORDERO HACHE</t>
  </si>
  <si>
    <t>ASESOR (A)</t>
  </si>
  <si>
    <t>BRENY MARIBEL CASTILLO BALCACER</t>
  </si>
  <si>
    <t>ENC. DIV. FINANCIERA</t>
  </si>
  <si>
    <t>CONCEPTO PAGO SUELDO 000013 - CONTRATADOS 10%  CORRESPONDIENTE AL MES DE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</si>
</sst>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P19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bestFit="1" customWidth="1"/>
    <col min="4" max="4" width="25.7109375" style="4" bestFit="1" customWidth="1"/>
    <col min="5" max="5" width="13.5703125" style="4" bestFit="1" customWidth="1"/>
    <col min="6" max="6" width="9.7109375" style="4" bestFit="1" customWidth="1"/>
    <col min="7" max="7" width="10.7109375" style="4" customWidth="1"/>
    <col min="8" max="8" width="15.7109375" style="4" bestFit="1" customWidth="1"/>
    <col min="9" max="9" width="9.5703125" style="4" bestFit="1" customWidth="1"/>
    <col min="10" max="10" width="13.7109375" style="4" bestFit="1" customWidth="1"/>
    <col min="11" max="13" width="12.5703125" style="4" bestFit="1" customWidth="1"/>
    <col min="14" max="14" width="11.5703125" style="4" bestFit="1" customWidth="1"/>
    <col min="15" max="15" width="12.5703125" style="4" bestFit="1" customWidth="1"/>
    <col min="16" max="16" width="13.7109375" style="4" bestFit="1" customWidth="1"/>
    <col min="17" max="16384" width="9.140625" style="4"/>
  </cols>
  <sheetData>
    <row r="1" spans="1:16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9.5" x14ac:dyDescent="0.25">
      <c r="A2" s="21" t="s">
        <v>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25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x14ac:dyDescent="0.25">
      <c r="A4" s="22" t="s">
        <v>16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6.7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9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ht="6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5.75" x14ac:dyDescent="0.25">
      <c r="A8" s="24" t="s">
        <v>17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18" customHeight="1" x14ac:dyDescent="0.25">
      <c r="A9" s="22" t="s">
        <v>39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15.75" customHeight="1" x14ac:dyDescent="0.25">
      <c r="A10" s="8"/>
      <c r="B10" s="20"/>
      <c r="C10" s="20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18" customHeight="1" x14ac:dyDescent="0.25">
      <c r="A11" s="23" t="s">
        <v>30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5">
      <c r="A13" s="5" t="s">
        <v>12</v>
      </c>
      <c r="B13" s="5" t="s">
        <v>0</v>
      </c>
      <c r="C13" s="2" t="s">
        <v>13</v>
      </c>
      <c r="D13" s="2" t="s">
        <v>14</v>
      </c>
      <c r="E13" s="2" t="s">
        <v>1</v>
      </c>
      <c r="F13" s="2" t="s">
        <v>28</v>
      </c>
      <c r="G13" s="2" t="s">
        <v>29</v>
      </c>
      <c r="H13" s="5" t="s">
        <v>18</v>
      </c>
      <c r="I13" s="5" t="s">
        <v>19</v>
      </c>
      <c r="J13" s="5" t="s">
        <v>20</v>
      </c>
      <c r="K13" s="5" t="s">
        <v>2</v>
      </c>
      <c r="L13" s="5" t="s">
        <v>3</v>
      </c>
      <c r="M13" s="5" t="s">
        <v>4</v>
      </c>
      <c r="N13" s="5" t="s">
        <v>21</v>
      </c>
      <c r="O13" s="5" t="s">
        <v>22</v>
      </c>
      <c r="P13" s="5" t="s">
        <v>5</v>
      </c>
    </row>
    <row r="14" spans="1:16" s="11" customFormat="1" x14ac:dyDescent="0.25">
      <c r="A14" s="9">
        <v>1</v>
      </c>
      <c r="B14" s="10" t="s">
        <v>35</v>
      </c>
      <c r="C14" s="16" t="s">
        <v>15</v>
      </c>
      <c r="D14" s="10" t="s">
        <v>31</v>
      </c>
      <c r="E14" s="10" t="s">
        <v>7</v>
      </c>
      <c r="F14" s="15">
        <v>43840</v>
      </c>
      <c r="G14" s="15">
        <v>44200</v>
      </c>
      <c r="H14" s="7">
        <v>100000</v>
      </c>
      <c r="I14" s="7">
        <v>0</v>
      </c>
      <c r="J14" s="7">
        <f>SUM(H14:I14)</f>
        <v>100000</v>
      </c>
      <c r="K14" s="7">
        <v>2870</v>
      </c>
      <c r="L14" s="7">
        <v>12105.37</v>
      </c>
      <c r="M14" s="7">
        <v>3040</v>
      </c>
      <c r="N14" s="7">
        <v>0</v>
      </c>
      <c r="O14" s="7">
        <f t="shared" ref="O14" si="0">SUM(K14:N14)</f>
        <v>18015.370000000003</v>
      </c>
      <c r="P14" s="7">
        <f>H14-O14</f>
        <v>81984.63</v>
      </c>
    </row>
    <row r="15" spans="1:16" s="11" customFormat="1" ht="30" x14ac:dyDescent="0.25">
      <c r="A15" s="12">
        <v>2</v>
      </c>
      <c r="B15" s="14" t="s">
        <v>37</v>
      </c>
      <c r="C15" s="10" t="s">
        <v>26</v>
      </c>
      <c r="D15" s="10" t="s">
        <v>38</v>
      </c>
      <c r="E15" s="10" t="s">
        <v>7</v>
      </c>
      <c r="F15" s="15">
        <v>43841</v>
      </c>
      <c r="G15" s="15">
        <v>44201</v>
      </c>
      <c r="H15" s="7">
        <v>110000</v>
      </c>
      <c r="I15" s="7">
        <v>0</v>
      </c>
      <c r="J15" s="7">
        <f>SUM(H15:I15)</f>
        <v>110000</v>
      </c>
      <c r="K15" s="7">
        <v>3157</v>
      </c>
      <c r="L15" s="7">
        <v>0</v>
      </c>
      <c r="M15" s="7">
        <v>3344</v>
      </c>
      <c r="N15" s="7">
        <v>0</v>
      </c>
      <c r="O15" s="7">
        <f>SUM(K15:N15)</f>
        <v>6501</v>
      </c>
      <c r="P15" s="7">
        <f>H15-O15</f>
        <v>103499</v>
      </c>
    </row>
    <row r="16" spans="1:16" s="11" customFormat="1" ht="30" x14ac:dyDescent="0.25">
      <c r="A16" s="12">
        <v>3</v>
      </c>
      <c r="B16" s="14" t="s">
        <v>11</v>
      </c>
      <c r="C16" s="10" t="s">
        <v>26</v>
      </c>
      <c r="D16" s="10" t="s">
        <v>27</v>
      </c>
      <c r="E16" s="10" t="s">
        <v>7</v>
      </c>
      <c r="F16" s="15">
        <v>43837</v>
      </c>
      <c r="G16" s="12" t="s">
        <v>32</v>
      </c>
      <c r="H16" s="7">
        <v>35000</v>
      </c>
      <c r="I16" s="7">
        <v>0</v>
      </c>
      <c r="J16" s="7">
        <f>SUM(H16:I16)</f>
        <v>35000</v>
      </c>
      <c r="K16" s="7">
        <v>1004.5</v>
      </c>
      <c r="L16" s="7">
        <v>0</v>
      </c>
      <c r="M16" s="7">
        <v>1064</v>
      </c>
      <c r="N16" s="7">
        <v>0</v>
      </c>
      <c r="O16" s="7">
        <f>SUM(K16:N16)</f>
        <v>2068.5</v>
      </c>
      <c r="P16" s="7">
        <f>H16-O16</f>
        <v>32931.5</v>
      </c>
    </row>
    <row r="17" spans="1:16" s="11" customFormat="1" ht="30" x14ac:dyDescent="0.25">
      <c r="A17" s="12">
        <v>4</v>
      </c>
      <c r="B17" s="6" t="s">
        <v>10</v>
      </c>
      <c r="C17" s="1" t="s">
        <v>24</v>
      </c>
      <c r="D17" s="13" t="s">
        <v>36</v>
      </c>
      <c r="E17" s="10" t="s">
        <v>7</v>
      </c>
      <c r="F17" s="15">
        <v>43838</v>
      </c>
      <c r="G17" s="15">
        <v>44198</v>
      </c>
      <c r="H17" s="7">
        <v>125000</v>
      </c>
      <c r="I17" s="7">
        <v>0</v>
      </c>
      <c r="J17" s="7">
        <f>SUM(H17:I17)</f>
        <v>125000</v>
      </c>
      <c r="K17" s="7">
        <v>3587.5</v>
      </c>
      <c r="L17" s="7">
        <v>17985.990000000002</v>
      </c>
      <c r="M17" s="7">
        <v>3800</v>
      </c>
      <c r="N17" s="7">
        <v>0</v>
      </c>
      <c r="O17" s="7">
        <f>SUM(K17:N17)</f>
        <v>25373.49</v>
      </c>
      <c r="P17" s="7">
        <f>H17-O17</f>
        <v>99626.51</v>
      </c>
    </row>
    <row r="18" spans="1:16" s="11" customFormat="1" ht="30" x14ac:dyDescent="0.25">
      <c r="A18" s="12">
        <v>5</v>
      </c>
      <c r="B18" s="10" t="s">
        <v>9</v>
      </c>
      <c r="C18" s="1" t="s">
        <v>24</v>
      </c>
      <c r="D18" s="10" t="s">
        <v>25</v>
      </c>
      <c r="E18" s="10" t="s">
        <v>7</v>
      </c>
      <c r="F18" s="12" t="s">
        <v>33</v>
      </c>
      <c r="G18" s="12" t="s">
        <v>34</v>
      </c>
      <c r="H18" s="7">
        <v>120000</v>
      </c>
      <c r="I18" s="7">
        <v>0</v>
      </c>
      <c r="J18" s="7">
        <f>SUM(H18:I18)</f>
        <v>120000</v>
      </c>
      <c r="K18" s="7">
        <v>3444</v>
      </c>
      <c r="L18" s="7">
        <v>16809.87</v>
      </c>
      <c r="M18" s="7">
        <v>3648</v>
      </c>
      <c r="N18" s="7">
        <v>0</v>
      </c>
      <c r="O18" s="7">
        <f>SUM(K18:N18)</f>
        <v>23901.87</v>
      </c>
      <c r="P18" s="7">
        <f>H18-O18</f>
        <v>96098.13</v>
      </c>
    </row>
    <row r="19" spans="1:16" x14ac:dyDescent="0.25">
      <c r="D19" s="26" t="s">
        <v>8</v>
      </c>
      <c r="E19" s="27"/>
      <c r="F19" s="17"/>
      <c r="G19" s="17"/>
      <c r="H19" s="18">
        <f t="shared" ref="H19:P19" si="1">SUM(H14:H18)</f>
        <v>490000</v>
      </c>
      <c r="I19" s="19">
        <f t="shared" si="1"/>
        <v>0</v>
      </c>
      <c r="J19" s="19">
        <f t="shared" si="1"/>
        <v>490000</v>
      </c>
      <c r="K19" s="19">
        <f t="shared" si="1"/>
        <v>14063</v>
      </c>
      <c r="L19" s="19">
        <f t="shared" si="1"/>
        <v>46901.229999999996</v>
      </c>
      <c r="M19" s="19">
        <f t="shared" si="1"/>
        <v>14896</v>
      </c>
      <c r="N19" s="19">
        <f t="shared" si="1"/>
        <v>0</v>
      </c>
      <c r="O19" s="19">
        <f t="shared" si="1"/>
        <v>75860.23</v>
      </c>
      <c r="P19" s="19">
        <f t="shared" si="1"/>
        <v>414139.77</v>
      </c>
    </row>
  </sheetData>
  <mergeCells count="13">
    <mergeCell ref="A12:P12"/>
    <mergeCell ref="D19:E19"/>
    <mergeCell ref="A6:P6"/>
    <mergeCell ref="A7:P7"/>
    <mergeCell ref="A8:P8"/>
    <mergeCell ref="A9:P9"/>
    <mergeCell ref="B10:C10"/>
    <mergeCell ref="A11:P11"/>
    <mergeCell ref="A1:P1"/>
    <mergeCell ref="A2:P2"/>
    <mergeCell ref="A3:P3"/>
    <mergeCell ref="A4:P4"/>
    <mergeCell ref="A5:P5"/>
  </mergeCells>
  <pageMargins left="0.25" right="0.25" top="0.75" bottom="0.75" header="0.3" footer="0.3"/>
  <pageSetup scale="58" orientation="landscape" r:id="rId1"/>
  <ignoredErrors>
    <ignoredError sqref="J14:J15 J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CONTRATADO</vt:lpstr>
      <vt:lpstr>'PERSONAL CONTRATADO'!Print_Area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2021-03-23T14:23:49Z</cp:lastPrinted>
  <dcterms:created xsi:type="dcterms:W3CDTF">2017-06-08T13:30:32Z</dcterms:created>
  <dcterms:modified xsi:type="dcterms:W3CDTF">2021-06-01T17:34:59Z</dcterms:modified>
</cp:coreProperties>
</file>