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2/12 Diciembre/"/>
    </mc:Choice>
  </mc:AlternateContent>
  <xr:revisionPtr revIDLastSave="31" documentId="8_{348AA9F0-9158-4BAB-92F5-73BCBA52864E}" xr6:coauthVersionLast="47" xr6:coauthVersionMax="47" xr10:uidLastSave="{C5BF351A-84DC-4A31-89F4-2412686F4518}"/>
  <bookViews>
    <workbookView xWindow="3675" yWindow="3675" windowWidth="24645" windowHeight="11295" xr2:uid="{00000000-000D-0000-FFFF-FFFF00000000}"/>
  </bookViews>
  <sheets>
    <sheet name="PERSONAL COMPENSACIÓN" sheetId="5" r:id="rId1"/>
  </sheets>
  <definedNames>
    <definedName name="_xlnm.Print_Area" localSheetId="0">'PERSONAL COMPENSACIÓN'!$A$1:$O$20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7" i="5" l="1"/>
  <c r="O17" i="5"/>
  <c r="I17" i="5"/>
  <c r="H20" i="5"/>
  <c r="M20" i="5"/>
  <c r="L20" i="5"/>
  <c r="K20" i="5"/>
  <c r="J20" i="5"/>
  <c r="G20" i="5"/>
  <c r="N15" i="5"/>
  <c r="O15" i="5"/>
  <c r="I15" i="5"/>
  <c r="N14" i="5"/>
  <c r="N19" i="5"/>
  <c r="O19" i="5"/>
  <c r="I19" i="5"/>
  <c r="N18" i="5"/>
  <c r="I18" i="5"/>
  <c r="O14" i="5"/>
  <c r="I14" i="5"/>
  <c r="N16" i="5"/>
  <c r="I16" i="5"/>
  <c r="I20" i="5"/>
  <c r="O18" i="5"/>
  <c r="N20" i="5"/>
  <c r="O16" i="5"/>
  <c r="O20" i="5"/>
</calcChain>
</file>

<file path=xl/sharedStrings.xml><?xml version="1.0" encoding="utf-8"?>
<sst xmlns="http://schemas.openxmlformats.org/spreadsheetml/2006/main" count="52" uniqueCount="39">
  <si>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</si>
  <si>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</si>
  <si>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</si>
  <si>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</si>
  <si>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</si>
  <si>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</si>
  <si>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</si>
  <si>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WERNER LEO VALERA</t>
  </si>
  <si>
    <t>DAVID FEDERICO DOMINGUEZ CASTILLO</t>
  </si>
  <si>
    <t>CHOFER</t>
  </si>
  <si>
    <t>TOTAL GENERAL:</t>
  </si>
  <si>
    <t>NO.</t>
  </si>
  <si>
    <t>DEPARTAMENTO</t>
  </si>
  <si>
    <t>FUNCIÓN</t>
  </si>
  <si>
    <t>RNC 430085121</t>
  </si>
  <si>
    <t>REPORTE DE NÓMINA</t>
  </si>
  <si>
    <t>INGRESO BRUTO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</si>
  <si>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</si>
  <si>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</si>
  <si>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</si>
  <si>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</si>
  <si>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</si>
  <si>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Capítulo: 0201          SubCapitulo: 01          DAF: 01          UE: 0024          Programa: 23          Subprograma: 02          Proyecto: 0          Actividad: 0001          Cuenta: 2.1.2.2.05          Fondo: 0100</t>
  </si>
  <si>
    <t>COORD. INTERINSTITUCIONAL</t>
  </si>
  <si>
    <t>CAPITAN DE LANCHA</t>
  </si>
  <si>
    <t>VIGILANCIA</t>
  </si>
  <si>
    <t>SEGURIDAD MILITAR</t>
  </si>
  <si>
    <t>DIV. EMBARCACIONES Y EQ. MARINOS</t>
  </si>
  <si>
    <t>MARINO</t>
  </si>
  <si>
    <t>YERISON MEDINA FLORES</t>
  </si>
  <si>
    <t>ENCARGADO (A)</t>
  </si>
  <si>
    <t>SUPERVISOR DE SERVICIO DE SEGURIDAD</t>
  </si>
  <si>
    <t>POLICIA</t>
  </si>
  <si>
    <t>JAIME ENRIQUE SANCHEZ GIL</t>
  </si>
  <si>
    <t>GENERO</t>
  </si>
  <si>
    <t>MASCULINO</t>
  </si>
  <si>
    <t>RAFAEL PEREZ PEREZ</t>
  </si>
  <si>
    <t>ANGELO PORFIRIO VARGAS PEREZ</t>
  </si>
  <si>
    <t>CONCEPTO PAGO SUELDO 000007 - PERSONAL DE VIGILANCIA CORRESPONDIENTE AL MES DE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</si>
</sst>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64" fontId="1" fillId="3" borderId="3" xfId="0" applyNumberFormat="1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3" borderId="3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457200</xdr:colOff>
      <xdr:row>0</xdr:row>
      <xdr:rowOff>57150</xdr:rowOff>
    </xdr:from>
    <xdr:to>
      <xdr:col>1</xdr:col>
      <xdr:colOff>2552420</xdr:colOff>
      <xdr:row>8</xdr:row>
      <xdr:rowOff>161474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9A4EB7-4AE9-44F7-B39D-F79DEEC38B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752475" y="57150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09355-2FDD-48E4-A36D-72EB22F84954}">
  <sheetPr>
    <pageSetUpPr fitToPage="1"/>
  </sheetPr>
  <dimension ref="A1:O20"/>
  <sheetViews>
    <sheetView tabSelected="1" topLeftCell="A3" zoomScaleNormal="100" workbookViewId="0">
      <selection activeCell="A7" sqref="A7:O7"/>
    </sheetView>
  </sheetViews>
  <sheetFormatPr defaultRowHeight="15" x14ac:dyDescent="0.25"/>
  <cols>
    <col min="1" max="1" width="4.42578125" style="2" bestFit="1" customWidth="1"/>
    <col min="2" max="2" width="43.5703125" style="3" bestFit="1" customWidth="1"/>
    <col min="3" max="3" width="20.28515625" style="13" customWidth="1"/>
    <col min="4" max="4" width="26.85546875" style="3" bestFit="1" customWidth="1"/>
    <col min="5" max="5" width="11.7109375" style="3" bestFit="1" customWidth="1"/>
    <col min="6" max="6" width="11.28515625" style="3" bestFit="1" customWidth="1"/>
    <col min="7" max="7" width="15.7109375" style="3" bestFit="1" customWidth="1"/>
    <col min="8" max="8" width="9.5703125" style="3" bestFit="1" customWidth="1"/>
    <col min="9" max="9" width="13.7109375" style="3" bestFit="1" customWidth="1"/>
    <col min="10" max="10" width="8" style="3" bestFit="1" customWidth="1"/>
    <col min="11" max="11" width="12.5703125" style="3" bestFit="1" customWidth="1"/>
    <col min="12" max="12" width="8" style="3" bestFit="1" customWidth="1"/>
    <col min="13" max="14" width="12.5703125" style="3" bestFit="1" customWidth="1"/>
    <col min="15" max="15" width="13.7109375" style="3" bestFit="1" customWidth="1"/>
    <col min="16" max="16384" width="9.140625" style="3"/>
  </cols>
  <sheetData>
    <row r="1" spans="1:15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ht="19.5" x14ac:dyDescent="0.25">
      <c r="A2" s="15" t="s">
        <v>6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5">
      <c r="A3" s="16" t="s">
        <v>21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</row>
    <row r="4" spans="1:15" x14ac:dyDescent="0.25">
      <c r="A4" s="16" t="s">
        <v>14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6.75" customHeight="1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 ht="9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5" ht="6" customHeight="1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</row>
    <row r="8" spans="1:15" ht="15.75" x14ac:dyDescent="0.25">
      <c r="A8" s="19" t="s">
        <v>15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</row>
    <row r="9" spans="1:15" ht="18" customHeight="1" x14ac:dyDescent="0.25">
      <c r="A9" s="16" t="s">
        <v>38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ht="15.75" customHeight="1" x14ac:dyDescent="0.25">
      <c r="A10" s="6"/>
      <c r="B10" s="20"/>
      <c r="C10" s="20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8" customHeight="1" x14ac:dyDescent="0.25">
      <c r="A11" s="14" t="s">
        <v>22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</row>
    <row r="12" spans="1:15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x14ac:dyDescent="0.25">
      <c r="A13" s="4" t="s">
        <v>11</v>
      </c>
      <c r="B13" s="4" t="s">
        <v>0</v>
      </c>
      <c r="C13" s="1" t="s">
        <v>12</v>
      </c>
      <c r="D13" s="1" t="s">
        <v>13</v>
      </c>
      <c r="E13" s="1" t="s">
        <v>34</v>
      </c>
      <c r="F13" s="1" t="s">
        <v>1</v>
      </c>
      <c r="G13" s="4" t="s">
        <v>16</v>
      </c>
      <c r="H13" s="4" t="s">
        <v>17</v>
      </c>
      <c r="I13" s="4" t="s">
        <v>18</v>
      </c>
      <c r="J13" s="4" t="s">
        <v>2</v>
      </c>
      <c r="K13" s="4" t="s">
        <v>3</v>
      </c>
      <c r="L13" s="4" t="s">
        <v>4</v>
      </c>
      <c r="M13" s="4" t="s">
        <v>19</v>
      </c>
      <c r="N13" s="4" t="s">
        <v>20</v>
      </c>
      <c r="O13" s="4" t="s">
        <v>5</v>
      </c>
    </row>
    <row r="14" spans="1:15" x14ac:dyDescent="0.25">
      <c r="A14" s="7">
        <v>1</v>
      </c>
      <c r="B14" s="11" t="s">
        <v>29</v>
      </c>
      <c r="C14" s="11" t="s">
        <v>26</v>
      </c>
      <c r="D14" s="8" t="s">
        <v>9</v>
      </c>
      <c r="E14" s="8" t="s">
        <v>35</v>
      </c>
      <c r="F14" s="8" t="s">
        <v>25</v>
      </c>
      <c r="G14" s="5">
        <v>26150</v>
      </c>
      <c r="H14" s="5">
        <v>0</v>
      </c>
      <c r="I14" s="5">
        <f>SUM(G14:H14)</f>
        <v>26150</v>
      </c>
      <c r="J14" s="5">
        <v>0</v>
      </c>
      <c r="K14" s="5">
        <v>0</v>
      </c>
      <c r="L14" s="5">
        <v>0</v>
      </c>
      <c r="M14" s="5">
        <v>832.76</v>
      </c>
      <c r="N14" s="5">
        <f>SUM(J14:M14)</f>
        <v>832.76</v>
      </c>
      <c r="O14" s="5">
        <f>G14-N14</f>
        <v>25317.24</v>
      </c>
    </row>
    <row r="15" spans="1:15" ht="30" x14ac:dyDescent="0.25">
      <c r="A15" s="9">
        <v>2</v>
      </c>
      <c r="B15" s="11" t="s">
        <v>33</v>
      </c>
      <c r="C15" s="11" t="s">
        <v>26</v>
      </c>
      <c r="D15" s="8" t="s">
        <v>31</v>
      </c>
      <c r="E15" s="8" t="s">
        <v>35</v>
      </c>
      <c r="F15" s="8" t="s">
        <v>32</v>
      </c>
      <c r="G15" s="5">
        <v>50000</v>
      </c>
      <c r="H15" s="5">
        <v>0</v>
      </c>
      <c r="I15" s="5">
        <f t="shared" ref="I15" si="0">SUM(G15:H15)</f>
        <v>50000</v>
      </c>
      <c r="J15" s="5">
        <v>0</v>
      </c>
      <c r="K15" s="5">
        <v>2297.25</v>
      </c>
      <c r="L15" s="5">
        <v>0</v>
      </c>
      <c r="M15" s="5">
        <v>0</v>
      </c>
      <c r="N15" s="5">
        <f t="shared" ref="N15" si="1">SUM(J15:M15)</f>
        <v>2297.25</v>
      </c>
      <c r="O15" s="5">
        <f>G15-N15</f>
        <v>47702.75</v>
      </c>
    </row>
    <row r="16" spans="1:15" ht="21.75" customHeight="1" x14ac:dyDescent="0.25">
      <c r="A16" s="7">
        <v>3</v>
      </c>
      <c r="B16" s="10" t="s">
        <v>37</v>
      </c>
      <c r="C16" s="11" t="s">
        <v>26</v>
      </c>
      <c r="D16" s="8" t="s">
        <v>23</v>
      </c>
      <c r="E16" s="8" t="s">
        <v>35</v>
      </c>
      <c r="F16" s="8" t="s">
        <v>28</v>
      </c>
      <c r="G16" s="5">
        <v>70000</v>
      </c>
      <c r="H16" s="5">
        <v>0</v>
      </c>
      <c r="I16" s="5">
        <f>SUM(G16:H16)</f>
        <v>70000</v>
      </c>
      <c r="J16" s="5">
        <v>0</v>
      </c>
      <c r="K16" s="5">
        <v>6195.88</v>
      </c>
      <c r="L16" s="5">
        <v>0</v>
      </c>
      <c r="M16" s="5">
        <v>0</v>
      </c>
      <c r="N16" s="5">
        <f>SUM(J16:M16)</f>
        <v>6195.88</v>
      </c>
      <c r="O16" s="5">
        <f>G16-N16</f>
        <v>63804.12</v>
      </c>
    </row>
    <row r="17" spans="1:15" ht="30" x14ac:dyDescent="0.25">
      <c r="A17" s="7">
        <v>4</v>
      </c>
      <c r="B17" s="10" t="s">
        <v>36</v>
      </c>
      <c r="C17" s="11" t="s">
        <v>26</v>
      </c>
      <c r="D17" s="8" t="s">
        <v>31</v>
      </c>
      <c r="E17" s="8" t="s">
        <v>35</v>
      </c>
      <c r="F17" s="8" t="s">
        <v>25</v>
      </c>
      <c r="G17" s="5">
        <v>50000</v>
      </c>
      <c r="H17" s="5">
        <v>0</v>
      </c>
      <c r="I17" s="5">
        <f>SUM(G17:H17)</f>
        <v>50000</v>
      </c>
      <c r="J17" s="5">
        <v>0</v>
      </c>
      <c r="K17" s="5">
        <v>2297.25</v>
      </c>
      <c r="L17" s="5">
        <v>0</v>
      </c>
      <c r="M17" s="5">
        <v>0</v>
      </c>
      <c r="N17" s="5">
        <f>SUM(J17:M17)</f>
        <v>2297.25</v>
      </c>
      <c r="O17" s="5">
        <f>G17-N17</f>
        <v>47702.75</v>
      </c>
    </row>
    <row r="18" spans="1:15" ht="35.25" customHeight="1" x14ac:dyDescent="0.25">
      <c r="A18" s="9">
        <v>5</v>
      </c>
      <c r="B18" s="10" t="s">
        <v>7</v>
      </c>
      <c r="C18" s="11" t="s">
        <v>27</v>
      </c>
      <c r="D18" s="8" t="s">
        <v>30</v>
      </c>
      <c r="E18" s="8" t="s">
        <v>35</v>
      </c>
      <c r="F18" s="8" t="s">
        <v>28</v>
      </c>
      <c r="G18" s="5">
        <v>130000</v>
      </c>
      <c r="H18" s="5">
        <v>0</v>
      </c>
      <c r="I18" s="5">
        <f t="shared" ref="I18:I19" si="2">SUM(G18:H18)</f>
        <v>130000</v>
      </c>
      <c r="J18" s="5">
        <v>0</v>
      </c>
      <c r="K18" s="5">
        <v>21082.87</v>
      </c>
      <c r="L18" s="5">
        <v>0</v>
      </c>
      <c r="M18" s="5">
        <v>1791.97</v>
      </c>
      <c r="N18" s="5">
        <f t="shared" ref="N18:N19" si="3">SUM(J18:M18)</f>
        <v>22874.84</v>
      </c>
      <c r="O18" s="5">
        <f t="shared" ref="O18:O19" si="4">G18-N18</f>
        <v>107125.16</v>
      </c>
    </row>
    <row r="19" spans="1:15" ht="33.75" customHeight="1" x14ac:dyDescent="0.25">
      <c r="A19" s="7">
        <v>6</v>
      </c>
      <c r="B19" s="10" t="s">
        <v>8</v>
      </c>
      <c r="C19" s="11" t="s">
        <v>27</v>
      </c>
      <c r="D19" s="8" t="s">
        <v>24</v>
      </c>
      <c r="E19" s="8" t="s">
        <v>35</v>
      </c>
      <c r="F19" s="8" t="s">
        <v>28</v>
      </c>
      <c r="G19" s="5">
        <v>8000</v>
      </c>
      <c r="H19" s="5">
        <v>0</v>
      </c>
      <c r="I19" s="5">
        <f t="shared" si="2"/>
        <v>8000</v>
      </c>
      <c r="J19" s="5">
        <v>0</v>
      </c>
      <c r="K19" s="5">
        <v>0</v>
      </c>
      <c r="L19" s="5">
        <v>0</v>
      </c>
      <c r="M19" s="5">
        <v>0</v>
      </c>
      <c r="N19" s="5">
        <f t="shared" si="3"/>
        <v>0</v>
      </c>
      <c r="O19" s="5">
        <f t="shared" si="4"/>
        <v>8000</v>
      </c>
    </row>
    <row r="20" spans="1:15" x14ac:dyDescent="0.25">
      <c r="D20" s="18" t="s">
        <v>10</v>
      </c>
      <c r="E20" s="18"/>
      <c r="F20" s="18"/>
      <c r="G20" s="12">
        <f>SUM(G14:G19)</f>
        <v>334150</v>
      </c>
      <c r="H20" s="12">
        <f>SUM(H14:H19)</f>
        <v>0</v>
      </c>
      <c r="I20" s="12">
        <f t="shared" ref="I20:O20" si="5">SUM(I14:I19)</f>
        <v>334150</v>
      </c>
      <c r="J20" s="12">
        <f t="shared" si="5"/>
        <v>0</v>
      </c>
      <c r="K20" s="12">
        <f t="shared" si="5"/>
        <v>31873.25</v>
      </c>
      <c r="L20" s="12">
        <f t="shared" si="5"/>
        <v>0</v>
      </c>
      <c r="M20" s="12">
        <f t="shared" si="5"/>
        <v>2624.73</v>
      </c>
      <c r="N20" s="12">
        <f t="shared" si="5"/>
        <v>34497.979999999996</v>
      </c>
      <c r="O20" s="12">
        <f t="shared" si="5"/>
        <v>299652.02</v>
      </c>
    </row>
  </sheetData>
  <mergeCells count="13">
    <mergeCell ref="A12:O12"/>
    <mergeCell ref="D20:F20"/>
    <mergeCell ref="A6:O6"/>
    <mergeCell ref="A7:O7"/>
    <mergeCell ref="A8:O8"/>
    <mergeCell ref="A9:O9"/>
    <mergeCell ref="B10:C10"/>
    <mergeCell ref="A11:O11"/>
    <mergeCell ref="A1:O1"/>
    <mergeCell ref="A2:O2"/>
    <mergeCell ref="A3:O3"/>
    <mergeCell ref="A4:O4"/>
    <mergeCell ref="A5:O5"/>
  </mergeCells>
  <pageMargins left="0.25" right="0.25" top="0.75" bottom="0.75" header="0.3" footer="0.3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COMPENSACIÓN</vt:lpstr>
      <vt:lpstr>'PERSONAL COMPENSACIÓN'!Print_Area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2023-01-10T12:33:53Z</dcterms:modified>
</cp:coreProperties>
</file>