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4" i="1"/>
  <c r="K31" i="1"/>
  <c r="J22" i="2"/>
  <c r="I22" i="2"/>
  <c r="H22" i="2"/>
  <c r="G22" i="2"/>
  <c r="E22" i="2"/>
  <c r="F22" i="2"/>
  <c r="D22" i="2"/>
  <c r="E21" i="2"/>
  <c r="I21" i="2" s="1"/>
  <c r="J21" i="2" s="1"/>
  <c r="D20" i="3"/>
  <c r="E20" i="3"/>
  <c r="F20" i="3"/>
  <c r="G20" i="3"/>
  <c r="H20" i="3"/>
  <c r="I20" i="3"/>
  <c r="J20" i="3"/>
  <c r="E19" i="3"/>
  <c r="I19" i="3"/>
  <c r="J19" i="3" s="1"/>
  <c r="E14" i="3" l="1"/>
  <c r="I14" i="3" s="1"/>
  <c r="J14" i="3" s="1"/>
  <c r="E18" i="3"/>
  <c r="I18" i="3" s="1"/>
  <c r="J18" i="3" s="1"/>
  <c r="E17" i="3"/>
  <c r="E16" i="3"/>
  <c r="I16" i="3" s="1"/>
  <c r="J16" i="3" s="1"/>
  <c r="I17" i="3" l="1"/>
  <c r="J17" i="3" s="1"/>
  <c r="H33" i="1"/>
  <c r="I33" i="1"/>
  <c r="G33" i="1"/>
  <c r="F33" i="1"/>
  <c r="E33" i="1"/>
  <c r="D33" i="1"/>
  <c r="E19" i="2"/>
  <c r="I19" i="2"/>
  <c r="J19" i="2" s="1"/>
  <c r="K32" i="1" l="1"/>
  <c r="E20" i="2"/>
  <c r="I20" i="2" s="1"/>
  <c r="J20" i="2" s="1"/>
  <c r="J33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3" i="1" l="1"/>
  <c r="E15" i="3"/>
  <c r="E17" i="2"/>
  <c r="I17" i="2" s="1"/>
  <c r="E16" i="2"/>
  <c r="I16" i="2" s="1"/>
  <c r="J16" i="2" s="1"/>
  <c r="I15" i="3" l="1"/>
  <c r="J17" i="2"/>
  <c r="J15" i="3" l="1"/>
  <c r="E15" i="2"/>
  <c r="I15" i="2" s="1"/>
  <c r="J15" i="2" s="1"/>
  <c r="E14" i="2" l="1"/>
  <c r="I14" i="2" s="1"/>
  <c r="E18" i="2"/>
  <c r="I18" i="2" l="1"/>
  <c r="J18" i="2" s="1"/>
  <c r="J14" i="2" l="1"/>
</calcChain>
</file>

<file path=xl/sharedStrings.xml><?xml version="1.0" encoding="utf-8"?>
<sst xmlns="http://schemas.openxmlformats.org/spreadsheetml/2006/main" count="145" uniqueCount="91">
  <si>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</si>
  <si>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</si>
  <si>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</si>
  <si>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</si>
  <si>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</si>
  <si>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</si>
  <si>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</si>
  <si>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</si>
  <si>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</si>
  <si>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</si>
  <si>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</si>
  <si>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</si>
  <si>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</si>
  <si>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</si>
  <si>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</si>
  <si>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</si>
  <si>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</si>
  <si>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</si>
  <si>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</si>
  <si>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</si>
  <si>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</si>
  <si>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</si>
  <si>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</si>
  <si>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</si>
  <si>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</si>
  <si>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</si>
  <si>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</si>
  <si>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</si>
  <si>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</si>
  <si>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</si>
  <si>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</si>
  <si>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</si>
  <si>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</si>
  <si>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</si>
  <si>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</si>
  <si>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</si>
  <si>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</si>
  <si>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</si>
  <si>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</si>
  <si>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</si>
  <si>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</si>
  <si>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</si>
  <si>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</si>
  <si>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</si>
  <si>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</si>
  <si>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</si>
  <si>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</si>
  <si>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</si>
  <si>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</si>
  <si>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</si>
  <si>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</si>
  <si>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</si>
  <si>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</si>
  <si>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</si>
  <si>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</si>
  <si>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</si>
  <si>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</si>
  <si>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</si>
  <si>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</si>
  <si>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</si>
  <si>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</si>
  <si>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</si>
  <si>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</si>
  <si>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</si>
  <si>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</si>
  <si>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</si>
  <si>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</si>
  <si>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</si>
  <si>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</si>
  <si>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</si>
  <si>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</si>
  <si>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</si>
  <si>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</si>
  <si>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</si>
  <si>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</si>
  <si>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</si>
  <si>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</si>
  <si>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</si>
  <si>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</si>
  <si>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GLORIA ALEJANDRA GARCIA</t>
  </si>
  <si>
    <t>ASIST. DEPARTAMENTO TECNICO</t>
  </si>
  <si>
    <t>ANTONIO ESTEBAN PEREZ GRANVILLE</t>
  </si>
  <si>
    <t>ASESOR FORMULACION DE PROYECTOS</t>
  </si>
  <si>
    <t>EDUARDO CORTORREAL</t>
  </si>
  <si>
    <t>Correspondiente al mes de Diciembre 2014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</si>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</sst>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4"/>
  <sheetViews>
    <sheetView tabSelected="1" topLeftCell="B1" zoomScaleNormal="100" workbookViewId="0">
      <selection activeCell="K32" sqref="K3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4478.78</v>
      </c>
      <c r="J14" s="3">
        <f t="shared" ref="J14:J32" si="0">SUM(E14:I14)</f>
        <v>61726.45</v>
      </c>
      <c r="K14" s="3">
        <f>D14-J14</f>
        <v>188273.55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2265.92</v>
      </c>
      <c r="J15" s="3">
        <f t="shared" si="0"/>
        <v>3472.92</v>
      </c>
      <c r="K15" s="3">
        <f t="shared" ref="K15:K29" si="1">D15-J15</f>
        <v>16527.080000000002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571.38</v>
      </c>
      <c r="J16" s="3">
        <f t="shared" si="0"/>
        <v>16034.63</v>
      </c>
      <c r="K16" s="3">
        <f t="shared" si="1"/>
        <v>73965.37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8121.3</v>
      </c>
      <c r="J18" s="3">
        <f t="shared" si="0"/>
        <v>29015.05</v>
      </c>
      <c r="K18" s="3">
        <f t="shared" si="1"/>
        <v>80984.95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1624.26</v>
      </c>
      <c r="J21" s="3">
        <f t="shared" si="0"/>
        <v>14225.199999999999</v>
      </c>
      <c r="K21" s="3">
        <f t="shared" si="1"/>
        <v>65774.8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55</v>
      </c>
      <c r="B24" s="7" t="s">
        <v>62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1881.36</v>
      </c>
      <c r="J24" s="3">
        <f t="shared" si="0"/>
        <v>11717.39</v>
      </c>
      <c r="K24" s="3">
        <f t="shared" si="1"/>
        <v>58282.61</v>
      </c>
    </row>
    <row r="25" spans="1:11" x14ac:dyDescent="0.25">
      <c r="A25" s="5" t="s">
        <v>63</v>
      </c>
      <c r="B25" s="7" t="s">
        <v>58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56</v>
      </c>
      <c r="B26" s="7" t="s">
        <v>57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59</v>
      </c>
      <c r="B27" s="7" t="s">
        <v>60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68</v>
      </c>
      <c r="B28" s="7" t="s">
        <v>64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6497.04</v>
      </c>
      <c r="J28" s="3">
        <f t="shared" si="0"/>
        <v>21960.29</v>
      </c>
      <c r="K28" s="3">
        <f t="shared" si="1"/>
        <v>68039.709999999992</v>
      </c>
    </row>
    <row r="29" spans="1:11" x14ac:dyDescent="0.25">
      <c r="A29" s="5" t="s">
        <v>65</v>
      </c>
      <c r="B29" s="5" t="s">
        <v>66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67</v>
      </c>
      <c r="B30" s="7" t="s">
        <v>57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A31" s="5" t="s">
        <v>89</v>
      </c>
      <c r="B31" s="7" t="s">
        <v>90</v>
      </c>
      <c r="C31" s="7" t="s">
        <v>21</v>
      </c>
      <c r="D31" s="3">
        <v>30000</v>
      </c>
      <c r="E31" s="3">
        <v>0</v>
      </c>
      <c r="F31" s="3">
        <v>25</v>
      </c>
      <c r="G31" s="3">
        <v>861</v>
      </c>
      <c r="H31" s="3">
        <v>912</v>
      </c>
      <c r="I31" s="8">
        <v>0</v>
      </c>
      <c r="J31" s="3">
        <f t="shared" si="0"/>
        <v>1798</v>
      </c>
      <c r="K31" s="3">
        <f t="shared" ref="K31" si="3">D31-J31</f>
        <v>28202</v>
      </c>
    </row>
    <row r="32" spans="1:11" x14ac:dyDescent="0.25">
      <c r="A32" s="5" t="s">
        <v>74</v>
      </c>
      <c r="B32" s="7" t="s">
        <v>75</v>
      </c>
      <c r="C32" s="7" t="s">
        <v>21</v>
      </c>
      <c r="D32" s="3">
        <v>17500</v>
      </c>
      <c r="E32" s="3">
        <v>0</v>
      </c>
      <c r="F32" s="3">
        <v>25</v>
      </c>
      <c r="G32" s="3">
        <v>502.25</v>
      </c>
      <c r="H32" s="3">
        <v>532</v>
      </c>
      <c r="I32" s="8">
        <v>0</v>
      </c>
      <c r="J32" s="3">
        <f t="shared" si="0"/>
        <v>1059.25</v>
      </c>
      <c r="K32" s="3">
        <f t="shared" ref="K32" si="4">D32-J32</f>
        <v>16440.75</v>
      </c>
    </row>
    <row r="33" spans="2:11" x14ac:dyDescent="0.25">
      <c r="B33" s="14" t="s">
        <v>24</v>
      </c>
      <c r="C33" s="14"/>
      <c r="D33" s="6">
        <f t="shared" ref="D33:K33" si="5">SUM(D14:D32)</f>
        <v>1245281</v>
      </c>
      <c r="E33" s="6">
        <f t="shared" si="5"/>
        <v>145474.89000000001</v>
      </c>
      <c r="F33" s="6">
        <f t="shared" si="5"/>
        <v>475</v>
      </c>
      <c r="G33" s="6">
        <f t="shared" si="5"/>
        <v>33466.519999999997</v>
      </c>
      <c r="H33" s="6">
        <f t="shared" si="5"/>
        <v>29153.02</v>
      </c>
      <c r="I33" s="6">
        <f t="shared" si="5"/>
        <v>27868.94</v>
      </c>
      <c r="J33" s="6">
        <f t="shared" si="5"/>
        <v>236438.37</v>
      </c>
      <c r="K33" s="6">
        <f t="shared" si="5"/>
        <v>1008842.6299999999</v>
      </c>
    </row>
    <row r="34" spans="2:11" x14ac:dyDescent="0.25">
      <c r="K34" s="10"/>
    </row>
  </sheetData>
  <mergeCells count="5">
    <mergeCell ref="A7:K7"/>
    <mergeCell ref="A8:K8"/>
    <mergeCell ref="A10:K10"/>
    <mergeCell ref="A11:K11"/>
    <mergeCell ref="B33:C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2"/>
  <sheetViews>
    <sheetView zoomScaleNormal="100" workbookViewId="0">
      <selection activeCell="I22" sqref="I2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84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1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72</v>
      </c>
      <c r="C19" s="5" t="s">
        <v>73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76</v>
      </c>
      <c r="B20" s="5" t="s">
        <v>77</v>
      </c>
      <c r="C20" s="5" t="s">
        <v>78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A21" s="5" t="s">
        <v>87</v>
      </c>
      <c r="B21" s="5" t="s">
        <v>18</v>
      </c>
      <c r="C21" s="5" t="s">
        <v>88</v>
      </c>
      <c r="D21" s="3">
        <v>15000</v>
      </c>
      <c r="E21" s="3">
        <f t="shared" si="3"/>
        <v>1500</v>
      </c>
      <c r="F21" s="3">
        <v>0</v>
      </c>
      <c r="G21" s="3">
        <v>0</v>
      </c>
      <c r="H21" s="3">
        <v>0</v>
      </c>
      <c r="I21" s="3">
        <f t="shared" ref="I21" si="6">SUM(E21:H21)</f>
        <v>1500</v>
      </c>
      <c r="J21" s="3">
        <f t="shared" ref="J21" si="7">D21-I21</f>
        <v>13500</v>
      </c>
    </row>
    <row r="22" spans="1:10" x14ac:dyDescent="0.25">
      <c r="B22" s="15" t="s">
        <v>12</v>
      </c>
      <c r="C22" s="16"/>
      <c r="D22" s="4">
        <f>SUM(D14:D21)</f>
        <v>227481</v>
      </c>
      <c r="E22" s="4">
        <f>SUM(E14:E21)</f>
        <v>22748.1</v>
      </c>
      <c r="F22" s="4">
        <f>SUM(F14:F21)</f>
        <v>0</v>
      </c>
      <c r="G22" s="4">
        <f>SUM(G14:G21)</f>
        <v>0</v>
      </c>
      <c r="H22" s="4">
        <f>SUM(H14:H21)</f>
        <v>0</v>
      </c>
      <c r="I22" s="4">
        <f>SUM(I14:I21)</f>
        <v>22748.1</v>
      </c>
      <c r="J22" s="4">
        <f>SUM(J14:J21)</f>
        <v>204732.9</v>
      </c>
    </row>
  </sheetData>
  <mergeCells count="5">
    <mergeCell ref="A7:J7"/>
    <mergeCell ref="A10:J10"/>
    <mergeCell ref="A11:J11"/>
    <mergeCell ref="B22:C22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G19" sqref="G19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84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5" t="s">
        <v>70</v>
      </c>
      <c r="C14" s="5" t="s">
        <v>35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36</v>
      </c>
      <c r="B15" s="9" t="s">
        <v>61</v>
      </c>
      <c r="C15" s="5" t="s">
        <v>35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79</v>
      </c>
      <c r="B16" s="9" t="s">
        <v>80</v>
      </c>
      <c r="C16" s="5" t="s">
        <v>35</v>
      </c>
      <c r="D16" s="8">
        <v>40000</v>
      </c>
      <c r="E16" s="8">
        <f t="shared" ref="E16" si="3">D16*10%</f>
        <v>4000</v>
      </c>
      <c r="F16" s="3">
        <v>0</v>
      </c>
      <c r="G16" s="3">
        <v>0</v>
      </c>
      <c r="H16" s="3">
        <v>0</v>
      </c>
      <c r="I16" s="3">
        <f t="shared" ref="I16" si="4">SUM(E16:H16)</f>
        <v>4000</v>
      </c>
      <c r="J16" s="3">
        <f t="shared" ref="J16" si="5">D16-I16</f>
        <v>36000</v>
      </c>
    </row>
    <row r="17" spans="1:10" x14ac:dyDescent="0.25">
      <c r="A17" s="5" t="s">
        <v>81</v>
      </c>
      <c r="B17" s="9" t="s">
        <v>82</v>
      </c>
      <c r="C17" s="5" t="s">
        <v>35</v>
      </c>
      <c r="D17" s="8">
        <v>70000</v>
      </c>
      <c r="E17" s="8">
        <f t="shared" ref="E17" si="6">D17*10%</f>
        <v>7000</v>
      </c>
      <c r="F17" s="3">
        <v>0</v>
      </c>
      <c r="G17" s="3">
        <v>0</v>
      </c>
      <c r="H17" s="3">
        <v>0</v>
      </c>
      <c r="I17" s="3">
        <f t="shared" ref="I17" si="7">SUM(E17:H17)</f>
        <v>7000</v>
      </c>
      <c r="J17" s="3">
        <f t="shared" ref="J17" si="8">D17-I17</f>
        <v>63000</v>
      </c>
    </row>
    <row r="18" spans="1:10" x14ac:dyDescent="0.25">
      <c r="A18" s="5" t="s">
        <v>83</v>
      </c>
      <c r="B18" s="9" t="s">
        <v>18</v>
      </c>
      <c r="C18" s="5" t="s">
        <v>35</v>
      </c>
      <c r="D18" s="8">
        <v>18000</v>
      </c>
      <c r="E18" s="8">
        <f t="shared" ref="E18" si="9">D18*10%</f>
        <v>1800</v>
      </c>
      <c r="F18" s="3">
        <v>0</v>
      </c>
      <c r="G18" s="3">
        <v>0</v>
      </c>
      <c r="H18" s="3">
        <v>0</v>
      </c>
      <c r="I18" s="3">
        <f t="shared" ref="I18" si="10">SUM(E18:H18)</f>
        <v>1800</v>
      </c>
      <c r="J18" s="3">
        <f t="shared" ref="J18" si="11">D18-I18</f>
        <v>16200</v>
      </c>
    </row>
    <row r="19" spans="1:10" x14ac:dyDescent="0.25">
      <c r="A19" s="5" t="s">
        <v>85</v>
      </c>
      <c r="B19" s="5" t="s">
        <v>86</v>
      </c>
      <c r="C19" s="5" t="s">
        <v>35</v>
      </c>
      <c r="D19" s="8">
        <v>150000</v>
      </c>
      <c r="E19" s="8">
        <f t="shared" ref="E19" si="12">D19*10%</f>
        <v>15000</v>
      </c>
      <c r="F19" s="3">
        <v>0</v>
      </c>
      <c r="G19" s="3">
        <v>0</v>
      </c>
      <c r="H19" s="3">
        <v>0</v>
      </c>
      <c r="I19" s="3">
        <f t="shared" ref="I19" si="13">SUM(E19:H19)</f>
        <v>15000</v>
      </c>
      <c r="J19" s="3">
        <f t="shared" ref="J19" si="14">D19-I19</f>
        <v>135000</v>
      </c>
    </row>
    <row r="20" spans="1:10" x14ac:dyDescent="0.25">
      <c r="B20" s="15" t="s">
        <v>12</v>
      </c>
      <c r="C20" s="16"/>
      <c r="D20" s="4">
        <f>SUM(D14:D19)</f>
        <v>363000</v>
      </c>
      <c r="E20" s="4">
        <f>SUM(E14:E19)</f>
        <v>36300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36300</v>
      </c>
      <c r="J20" s="4">
        <f>SUM(J14:J19)</f>
        <v>326700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2018-02-02T19:46:24Z</dcterms:modified>
</cp:coreProperties>
</file>