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  <c r="F21" i="2"/>
  <c r="H21" i="2" s="1"/>
  <c r="I21" i="2" s="1"/>
  <c r="D26" i="1" l="1"/>
  <c r="E26" i="1"/>
  <c r="F26" i="1"/>
  <c r="G26" i="1"/>
  <c r="H26" i="1"/>
  <c r="I26" i="1"/>
  <c r="J25" i="1"/>
  <c r="K25" i="1" s="1"/>
  <c r="F20" i="2"/>
  <c r="H20" i="2" s="1"/>
  <c r="I20" i="2" s="1"/>
  <c r="D21" i="3"/>
  <c r="F21" i="3"/>
  <c r="J21" i="3"/>
  <c r="I21" i="3"/>
  <c r="E21" i="3"/>
  <c r="G21" i="3"/>
  <c r="H21" i="3"/>
  <c r="I20" i="3"/>
  <c r="J20" i="3"/>
  <c r="F20" i="3"/>
  <c r="J14" i="3"/>
  <c r="I14" i="3"/>
  <c r="F14" i="3"/>
  <c r="J24" i="1" l="1"/>
  <c r="K24" i="1" s="1"/>
  <c r="F15" i="2" l="1"/>
  <c r="H15" i="2" s="1"/>
  <c r="I15" i="2" s="1"/>
  <c r="F16" i="3"/>
  <c r="I16" i="3" s="1"/>
  <c r="J16" i="3" s="1"/>
  <c r="F15" i="3"/>
  <c r="F17" i="3"/>
  <c r="F18" i="3"/>
  <c r="F19" i="3"/>
  <c r="J15" i="1" l="1"/>
  <c r="J16" i="1"/>
  <c r="J17" i="1"/>
  <c r="J18" i="1"/>
  <c r="J19" i="1"/>
  <c r="J20" i="1"/>
  <c r="J21" i="1"/>
  <c r="J26" i="1" s="1"/>
  <c r="J22" i="1"/>
  <c r="J23" i="1"/>
  <c r="J14" i="1"/>
  <c r="F19" i="2" l="1"/>
  <c r="H19" i="2"/>
  <c r="I19" i="2"/>
  <c r="K22" i="1" l="1"/>
  <c r="K23" i="1"/>
  <c r="I19" i="3" l="1"/>
  <c r="J19" i="3" s="1"/>
  <c r="I18" i="3"/>
  <c r="J18" i="3" s="1"/>
  <c r="I17" i="3"/>
  <c r="J17" i="3" s="1"/>
  <c r="I15" i="3"/>
  <c r="J15" i="3" l="1"/>
  <c r="F14" i="2" l="1"/>
  <c r="F16" i="2"/>
  <c r="F17" i="2"/>
  <c r="F18" i="2"/>
  <c r="H14" i="2" l="1"/>
  <c r="H16" i="2"/>
  <c r="I16" i="2" s="1"/>
  <c r="H17" i="2"/>
  <c r="I17" i="2" s="1"/>
  <c r="H18" i="2"/>
  <c r="I18" i="2" s="1"/>
  <c r="K19" i="1"/>
  <c r="I14" i="2" l="1"/>
  <c r="K17" i="1"/>
  <c r="K20" i="1"/>
  <c r="K21" i="1"/>
  <c r="K15" i="1"/>
  <c r="K16" i="1"/>
  <c r="K18" i="1"/>
  <c r="K14" i="1" l="1"/>
  <c r="K26" i="1" s="1"/>
</calcChain>
</file>

<file path=xl/sharedStrings.xml><?xml version="1.0" encoding="utf-8"?>
<sst xmlns="http://schemas.openxmlformats.org/spreadsheetml/2006/main" count="126" uniqueCount="81">
  <si>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</si>
  <si>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</si>
  <si>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</si>
  <si>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</si>
  <si>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</si>
  <si>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</si>
  <si>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</si>
  <si>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</si>
  <si>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</si>
  <si>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</si>
  <si>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</si>
  <si>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</si>
  <si>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</si>
  <si>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</si>
  <si>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</si>
  <si>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</si>
  <si>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</si>
  <si>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</si>
  <si>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</si>
  <si>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</si>
  <si>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</si>
  <si>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</si>
  <si>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</si>
  <si>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</si>
  <si>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</si>
  <si>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</si>
  <si>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</si>
  <si>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</si>
  <si>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</si>
  <si>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</si>
  <si>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</si>
  <si>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</si>
  <si>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</si>
  <si>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</si>
  <si>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</si>
  <si>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</si>
  <si>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</si>
  <si>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</si>
  <si>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</si>
  <si>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</si>
  <si>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</si>
  <si>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</si>
  <si>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</si>
  <si>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</si>
  <si>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</si>
  <si>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</si>
  <si>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</si>
  <si>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</si>
  <si>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</si>
  <si>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</si>
  <si>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</si>
  <si>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</si>
  <si>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</si>
  <si>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</si>
  <si>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</si>
  <si>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</si>
  <si>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</si>
  <si>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</si>
  <si>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</si>
  <si>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</si>
  <si>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</si>
  <si>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</si>
  <si>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</si>
  <si>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</si>
  <si>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</si>
  <si>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</si>
  <si>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</si>
  <si>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</si>
  <si>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</si>
  <si>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</si>
  <si>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</si>
  <si>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JAZHIEL ANTONIO PIMENTEL MARTINEZ</t>
  </si>
  <si>
    <t>ENC. RELAC. PUBLICAS Y MEDIOS</t>
  </si>
  <si>
    <t>CRISTIAN RAMIREZ DE LA ROSA</t>
  </si>
  <si>
    <t>SEGURIDAD/PRESIDENTE ANAMAR</t>
  </si>
  <si>
    <t>001-1515677-0</t>
  </si>
  <si>
    <r>
      <t>Correspondiente al mes de Agosto del</t>
    </r>
    <r>
      <rPr>
        <b/>
        <u/>
        <sz val="14"/>
        <rFont val="Arial"/>
        <family val="2"/>
      </rPr>
      <t xml:space="preserve"> 2012</t>
    </r>
  </si>
  <si>
    <t>Correspondiente al mes de Agosto del 2012</t>
  </si>
  <si>
    <t>JOSE LUIS NUÑEZ RAMIREZ</t>
  </si>
  <si>
    <t>ENC. DIV. OCEANOGRAFICA</t>
  </si>
  <si>
    <t>001-1168346-2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</si>
</sst>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zoomScaleNormal="100" workbookViewId="0">
      <selection activeCell="K14" sqref="K14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3" si="0">D14-J14</f>
        <v>137201.66</v>
      </c>
    </row>
    <row r="15" spans="1:11" x14ac:dyDescent="0.25">
      <c r="A15" s="5" t="s">
        <v>25</v>
      </c>
      <c r="B15" s="5" t="s">
        <v>26</v>
      </c>
      <c r="C15" s="5" t="s">
        <v>21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3" si="1">SUM(E15:I15)</f>
        <v>31512.61</v>
      </c>
      <c r="K15" s="3">
        <f t="shared" si="0"/>
        <v>118487.39</v>
      </c>
    </row>
    <row r="16" spans="1:11" x14ac:dyDescent="0.25">
      <c r="A16" s="5" t="s">
        <v>27</v>
      </c>
      <c r="B16" s="5" t="s">
        <v>28</v>
      </c>
      <c r="C16" s="5" t="s">
        <v>21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21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29</v>
      </c>
      <c r="B18" s="5" t="s">
        <v>30</v>
      </c>
      <c r="C18" s="5" t="s">
        <v>21</v>
      </c>
      <c r="D18" s="3">
        <v>50000</v>
      </c>
      <c r="E18" s="3">
        <v>2057.71</v>
      </c>
      <c r="F18" s="3">
        <v>25</v>
      </c>
      <c r="G18" s="3">
        <v>1435</v>
      </c>
      <c r="H18" s="3">
        <v>1520</v>
      </c>
      <c r="I18" s="3">
        <v>0</v>
      </c>
      <c r="J18" s="3">
        <f t="shared" si="1"/>
        <v>5037.71</v>
      </c>
      <c r="K18" s="3">
        <f t="shared" si="0"/>
        <v>44962.29</v>
      </c>
    </row>
    <row r="19" spans="1:11" x14ac:dyDescent="0.25">
      <c r="A19" s="5" t="s">
        <v>31</v>
      </c>
      <c r="B19" s="5" t="s">
        <v>32</v>
      </c>
      <c r="C19" s="5" t="s">
        <v>21</v>
      </c>
      <c r="D19" s="3">
        <v>6481</v>
      </c>
      <c r="E19" s="3">
        <v>0</v>
      </c>
      <c r="F19" s="3">
        <v>25</v>
      </c>
      <c r="G19" s="3">
        <v>186</v>
      </c>
      <c r="H19" s="3">
        <v>197.02</v>
      </c>
      <c r="I19" s="3">
        <v>0</v>
      </c>
      <c r="J19" s="3">
        <f t="shared" si="1"/>
        <v>408.02</v>
      </c>
      <c r="K19" s="3">
        <f t="shared" si="0"/>
        <v>6072.98</v>
      </c>
    </row>
    <row r="20" spans="1:11" x14ac:dyDescent="0.25">
      <c r="A20" s="5" t="s">
        <v>15</v>
      </c>
      <c r="B20" s="5" t="s">
        <v>19</v>
      </c>
      <c r="C20" s="5" t="s">
        <v>21</v>
      </c>
      <c r="D20" s="3">
        <v>50000</v>
      </c>
      <c r="E20" s="3">
        <v>2057.71</v>
      </c>
      <c r="F20" s="3">
        <v>25</v>
      </c>
      <c r="G20" s="3">
        <v>1435</v>
      </c>
      <c r="H20" s="3">
        <v>1520</v>
      </c>
      <c r="I20" s="3">
        <v>0</v>
      </c>
      <c r="J20" s="3">
        <f t="shared" si="1"/>
        <v>5037.71</v>
      </c>
      <c r="K20" s="3">
        <f t="shared" si="0"/>
        <v>44962.29</v>
      </c>
    </row>
    <row r="21" spans="1:11" x14ac:dyDescent="0.25">
      <c r="A21" s="5" t="s">
        <v>16</v>
      </c>
      <c r="B21" s="5" t="s">
        <v>20</v>
      </c>
      <c r="C21" s="5" t="s">
        <v>21</v>
      </c>
      <c r="D21" s="3">
        <v>14300</v>
      </c>
      <c r="E21" s="3">
        <v>0</v>
      </c>
      <c r="F21" s="3">
        <v>25</v>
      </c>
      <c r="G21" s="3">
        <v>410.41</v>
      </c>
      <c r="H21" s="3">
        <v>434.72</v>
      </c>
      <c r="I21" s="3">
        <v>0</v>
      </c>
      <c r="J21" s="3">
        <f t="shared" si="1"/>
        <v>870.13000000000011</v>
      </c>
      <c r="K21" s="3">
        <f t="shared" si="0"/>
        <v>13429.869999999999</v>
      </c>
    </row>
    <row r="22" spans="1:11" x14ac:dyDescent="0.25">
      <c r="A22" s="5" t="s">
        <v>55</v>
      </c>
      <c r="B22" s="5" t="s">
        <v>56</v>
      </c>
      <c r="C22" s="5" t="s">
        <v>21</v>
      </c>
      <c r="D22" s="3">
        <v>30000</v>
      </c>
      <c r="E22" s="3">
        <v>0</v>
      </c>
      <c r="F22" s="3">
        <v>25</v>
      </c>
      <c r="G22" s="3">
        <v>861</v>
      </c>
      <c r="H22" s="3">
        <v>912</v>
      </c>
      <c r="I22" s="3">
        <v>0</v>
      </c>
      <c r="J22" s="3">
        <f t="shared" si="1"/>
        <v>1798</v>
      </c>
      <c r="K22" s="3">
        <f t="shared" si="0"/>
        <v>28202</v>
      </c>
    </row>
    <row r="23" spans="1:11" x14ac:dyDescent="0.25">
      <c r="A23" s="5" t="s">
        <v>57</v>
      </c>
      <c r="B23" s="5" t="s">
        <v>58</v>
      </c>
      <c r="C23" s="5" t="s">
        <v>21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7" t="s">
        <v>60</v>
      </c>
      <c r="C24" s="5" t="s">
        <v>21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ref="J24" si="2">SUM(E24:I24)</f>
        <v>1798</v>
      </c>
      <c r="K24" s="3">
        <f t="shared" ref="K24" si="3">D24-J24</f>
        <v>28202</v>
      </c>
    </row>
    <row r="25" spans="1:11" x14ac:dyDescent="0.25">
      <c r="A25" s="5" t="s">
        <v>68</v>
      </c>
      <c r="B25" s="7" t="s">
        <v>69</v>
      </c>
      <c r="C25" s="5" t="s">
        <v>21</v>
      </c>
      <c r="D25" s="3">
        <v>25000</v>
      </c>
      <c r="E25" s="3">
        <v>0</v>
      </c>
      <c r="F25" s="3">
        <v>25</v>
      </c>
      <c r="G25" s="3">
        <v>717.5</v>
      </c>
      <c r="H25" s="3">
        <v>760</v>
      </c>
      <c r="I25" s="3">
        <v>0</v>
      </c>
      <c r="J25" s="3">
        <f t="shared" ref="J25" si="4">SUM(E25:I25)</f>
        <v>1502.5</v>
      </c>
      <c r="K25" s="3">
        <f t="shared" ref="K25" si="5">D25-J25</f>
        <v>23497.5</v>
      </c>
    </row>
    <row r="26" spans="1:11" x14ac:dyDescent="0.25">
      <c r="B26" s="11" t="s">
        <v>24</v>
      </c>
      <c r="C26" s="11"/>
      <c r="D26" s="6">
        <f t="shared" ref="D26:K26" si="6">SUM(D14:D25)</f>
        <v>628781</v>
      </c>
      <c r="E26" s="6">
        <f t="shared" si="6"/>
        <v>62165.98</v>
      </c>
      <c r="F26" s="6">
        <f t="shared" si="6"/>
        <v>300</v>
      </c>
      <c r="G26" s="6">
        <f t="shared" si="6"/>
        <v>17376.150000000001</v>
      </c>
      <c r="H26" s="6">
        <f t="shared" si="6"/>
        <v>13845.4</v>
      </c>
      <c r="I26" s="6">
        <f t="shared" si="6"/>
        <v>0</v>
      </c>
      <c r="J26" s="6">
        <f t="shared" si="6"/>
        <v>93687.530000000042</v>
      </c>
      <c r="K26" s="6">
        <f t="shared" si="6"/>
        <v>535093.47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2"/>
  <sheetViews>
    <sheetView topLeftCell="A2" zoomScaleNormal="100" workbookViewId="0">
      <selection activeCell="I23" sqref="I23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63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41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77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33</v>
      </c>
      <c r="B14" s="5" t="s">
        <v>32</v>
      </c>
      <c r="C14" s="5" t="s">
        <v>34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66</v>
      </c>
      <c r="B15" s="5" t="s">
        <v>32</v>
      </c>
      <c r="C15" s="5" t="s">
        <v>67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35</v>
      </c>
      <c r="B16" s="5" t="s">
        <v>36</v>
      </c>
      <c r="C16" s="5" t="s">
        <v>37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38</v>
      </c>
      <c r="B17" s="5" t="s">
        <v>39</v>
      </c>
      <c r="C17" s="5" t="s">
        <v>40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42</v>
      </c>
      <c r="B18" s="5" t="s">
        <v>43</v>
      </c>
      <c r="C18" s="5" t="s">
        <v>44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61</v>
      </c>
      <c r="B19" s="5" t="s">
        <v>43</v>
      </c>
      <c r="C19" s="5" t="s">
        <v>62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A20" s="5" t="s">
        <v>73</v>
      </c>
      <c r="B20" s="5" t="s">
        <v>74</v>
      </c>
      <c r="C20" s="5" t="s">
        <v>75</v>
      </c>
      <c r="D20" s="3">
        <v>15000</v>
      </c>
      <c r="E20" s="3">
        <v>0</v>
      </c>
      <c r="F20" s="3">
        <f>D20*10%</f>
        <v>1500</v>
      </c>
      <c r="G20" s="3">
        <v>0</v>
      </c>
      <c r="H20" s="3">
        <f>SUM(E20:G20)</f>
        <v>1500</v>
      </c>
      <c r="I20" s="3">
        <f>D20-H20</f>
        <v>13500</v>
      </c>
    </row>
    <row r="21" spans="1:9" x14ac:dyDescent="0.25">
      <c r="A21" s="5" t="s">
        <v>78</v>
      </c>
      <c r="B21" s="5" t="s">
        <v>79</v>
      </c>
      <c r="C21" s="5" t="s">
        <v>80</v>
      </c>
      <c r="D21" s="3">
        <v>40000</v>
      </c>
      <c r="E21" s="3">
        <v>0</v>
      </c>
      <c r="F21" s="3">
        <f>D21*10%</f>
        <v>4000</v>
      </c>
      <c r="G21" s="3">
        <v>0</v>
      </c>
      <c r="H21" s="3">
        <f>SUM(E21:G21)</f>
        <v>4000</v>
      </c>
      <c r="I21" s="3">
        <f>D21-H21</f>
        <v>36000</v>
      </c>
    </row>
    <row r="22" spans="1:9" x14ac:dyDescent="0.25">
      <c r="B22" s="12" t="s">
        <v>12</v>
      </c>
      <c r="C22" s="13"/>
      <c r="D22" s="4">
        <f>SUM(D14:D21)</f>
        <v>137581</v>
      </c>
      <c r="E22" s="4">
        <f>SUM(E14:E21)</f>
        <v>0</v>
      </c>
      <c r="F22" s="4">
        <f>SUM(F14:F21)</f>
        <v>13758.1</v>
      </c>
      <c r="G22" s="4">
        <f>SUM(G14:G21)</f>
        <v>0</v>
      </c>
      <c r="H22" s="4">
        <f>SUM(H14:H21)</f>
        <v>13758.1</v>
      </c>
      <c r="I22" s="4">
        <f>SUM(I14:I21)</f>
        <v>123822.9</v>
      </c>
    </row>
  </sheetData>
  <mergeCells count="5">
    <mergeCell ref="A7:I7"/>
    <mergeCell ref="A8:I8"/>
    <mergeCell ref="A10:I10"/>
    <mergeCell ref="A11:I11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A12" sqref="A12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63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45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77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22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70</v>
      </c>
      <c r="B14" s="5" t="s">
        <v>18</v>
      </c>
      <c r="C14" s="5" t="s">
        <v>48</v>
      </c>
      <c r="D14" s="3">
        <v>12000</v>
      </c>
      <c r="E14" s="3">
        <v>0</v>
      </c>
      <c r="F14" s="3">
        <f>D14*10%</f>
        <v>1200</v>
      </c>
      <c r="G14" s="3">
        <v>0</v>
      </c>
      <c r="H14" s="3">
        <v>0</v>
      </c>
      <c r="I14" s="3">
        <f>SUM(E14:H14)</f>
        <v>1200</v>
      </c>
      <c r="J14" s="3">
        <f>D14-I14</f>
        <v>10800</v>
      </c>
    </row>
    <row r="15" spans="1:10" x14ac:dyDescent="0.25">
      <c r="A15" s="5" t="s">
        <v>46</v>
      </c>
      <c r="B15" s="5" t="s">
        <v>47</v>
      </c>
      <c r="C15" s="5" t="s">
        <v>48</v>
      </c>
      <c r="D15" s="3">
        <v>15000</v>
      </c>
      <c r="E15" s="3">
        <v>0</v>
      </c>
      <c r="F15" s="3">
        <f>D15*10%</f>
        <v>1500</v>
      </c>
      <c r="G15" s="3">
        <v>0</v>
      </c>
      <c r="H15" s="3">
        <v>0</v>
      </c>
      <c r="I15" s="3">
        <f>SUM(E15:H15)</f>
        <v>1500</v>
      </c>
      <c r="J15" s="3">
        <f>D15-I15</f>
        <v>13500</v>
      </c>
    </row>
    <row r="16" spans="1:10" x14ac:dyDescent="0.25">
      <c r="A16" s="5" t="s">
        <v>64</v>
      </c>
      <c r="B16" s="5" t="s">
        <v>65</v>
      </c>
      <c r="C16" s="5" t="s">
        <v>48</v>
      </c>
      <c r="D16" s="3">
        <v>30000</v>
      </c>
      <c r="E16" s="3">
        <v>0</v>
      </c>
      <c r="F16" s="3">
        <f>D16*10%</f>
        <v>3000</v>
      </c>
      <c r="G16" s="3">
        <v>0</v>
      </c>
      <c r="H16" s="3">
        <v>0</v>
      </c>
      <c r="I16" s="3">
        <f>SUM(E16:H16)</f>
        <v>3000</v>
      </c>
      <c r="J16" s="3">
        <f>D16-I16</f>
        <v>27000</v>
      </c>
    </row>
    <row r="17" spans="1:10" x14ac:dyDescent="0.25">
      <c r="A17" s="5" t="s">
        <v>50</v>
      </c>
      <c r="B17" s="5" t="s">
        <v>49</v>
      </c>
      <c r="C17" s="5" t="s">
        <v>48</v>
      </c>
      <c r="D17" s="3">
        <v>50000</v>
      </c>
      <c r="E17" s="3">
        <v>0</v>
      </c>
      <c r="F17" s="3">
        <f>D17*10%</f>
        <v>5000</v>
      </c>
      <c r="G17" s="3">
        <v>0</v>
      </c>
      <c r="H17" s="3">
        <v>0</v>
      </c>
      <c r="I17" s="3">
        <f>SUM(E17:H17)</f>
        <v>5000</v>
      </c>
      <c r="J17" s="3">
        <f>D17-I17</f>
        <v>45000</v>
      </c>
    </row>
    <row r="18" spans="1:10" x14ac:dyDescent="0.25">
      <c r="A18" s="5" t="s">
        <v>51</v>
      </c>
      <c r="B18" s="5" t="s">
        <v>52</v>
      </c>
      <c r="C18" s="5" t="s">
        <v>48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20" si="1">SUM(E18:H18)</f>
        <v>2500</v>
      </c>
      <c r="J18" s="3">
        <f t="shared" ref="J18:J20" si="2">D18-I18</f>
        <v>22500</v>
      </c>
    </row>
    <row r="19" spans="1:10" x14ac:dyDescent="0.25">
      <c r="A19" s="5" t="s">
        <v>53</v>
      </c>
      <c r="B19" s="5" t="s">
        <v>54</v>
      </c>
      <c r="C19" s="5" t="s">
        <v>48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71</v>
      </c>
      <c r="B20" s="5" t="s">
        <v>72</v>
      </c>
      <c r="C20" s="5" t="s">
        <v>48</v>
      </c>
      <c r="D20" s="3">
        <v>33000</v>
      </c>
      <c r="E20" s="3">
        <v>0</v>
      </c>
      <c r="F20" s="3">
        <f t="shared" si="0"/>
        <v>3300</v>
      </c>
      <c r="G20" s="3">
        <v>0</v>
      </c>
      <c r="H20" s="3">
        <v>0</v>
      </c>
      <c r="I20" s="3">
        <f t="shared" si="1"/>
        <v>3300</v>
      </c>
      <c r="J20" s="3">
        <f t="shared" si="2"/>
        <v>29700</v>
      </c>
    </row>
    <row r="21" spans="1:10" x14ac:dyDescent="0.25">
      <c r="B21" s="12" t="s">
        <v>12</v>
      </c>
      <c r="C21" s="13"/>
      <c r="D21" s="4">
        <f t="shared" ref="D21:J21" si="3">SUM(D14:D20)</f>
        <v>205000</v>
      </c>
      <c r="E21" s="4">
        <f t="shared" si="3"/>
        <v>0</v>
      </c>
      <c r="F21" s="4">
        <f t="shared" si="3"/>
        <v>20500</v>
      </c>
      <c r="G21" s="4">
        <f t="shared" si="3"/>
        <v>0</v>
      </c>
      <c r="H21" s="4">
        <f t="shared" si="3"/>
        <v>0</v>
      </c>
      <c r="I21" s="4">
        <f t="shared" si="3"/>
        <v>20500</v>
      </c>
      <c r="J21" s="4">
        <f t="shared" si="3"/>
        <v>184500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2017-12-06T14:32:26Z</dcterms:modified>
</cp:coreProperties>
</file>