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I16" i="3"/>
  <c r="J16" i="3" s="1"/>
  <c r="E17" i="3"/>
  <c r="I17" i="3" s="1"/>
  <c r="J17" i="3" s="1"/>
  <c r="E18" i="3"/>
  <c r="I18" i="3"/>
  <c r="J18" i="3" s="1"/>
  <c r="H32" i="1" l="1"/>
  <c r="I32" i="1"/>
  <c r="G32" i="1"/>
  <c r="F32" i="1"/>
  <c r="E32" i="1"/>
  <c r="D32" i="1"/>
  <c r="E19" i="2"/>
  <c r="I19" i="2"/>
  <c r="J19" i="2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K31" i="1" s="1"/>
  <c r="J30" i="1"/>
  <c r="J14" i="1"/>
  <c r="E20" i="2"/>
  <c r="I20" i="2" s="1"/>
  <c r="J20" i="2" s="1"/>
  <c r="J32" i="1" l="1"/>
  <c r="K30" i="1"/>
  <c r="H20" i="3" l="1"/>
  <c r="G20" i="3"/>
  <c r="F20" i="3"/>
  <c r="E14" i="3"/>
  <c r="I14" i="3" s="1"/>
  <c r="J14" i="3" s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2" i="1" s="1"/>
  <c r="D20" i="3" l="1"/>
  <c r="E19" i="3"/>
  <c r="I19" i="3" s="1"/>
  <c r="J19" i="3" s="1"/>
  <c r="E15" i="3"/>
  <c r="I15" i="3" s="1"/>
  <c r="J15" i="3" s="1"/>
  <c r="H21" i="2"/>
  <c r="G21" i="2"/>
  <c r="F21" i="2"/>
  <c r="D21" i="2"/>
  <c r="E17" i="2"/>
  <c r="I17" i="2" s="1"/>
  <c r="E16" i="2"/>
  <c r="I16" i="2" s="1"/>
  <c r="J16" i="2" s="1"/>
  <c r="I20" i="3" l="1"/>
  <c r="E20" i="3"/>
  <c r="J17" i="2"/>
  <c r="J20" i="3" l="1"/>
  <c r="E15" i="2" l="1"/>
  <c r="I15" i="2" s="1"/>
  <c r="J15" i="2" s="1"/>
  <c r="E14" i="2" l="1"/>
  <c r="I14" i="2" s="1"/>
  <c r="E18" i="2"/>
  <c r="I18" i="2" l="1"/>
  <c r="J18" i="2" s="1"/>
  <c r="E21" i="2"/>
  <c r="I21" i="2" l="1"/>
  <c r="J14" i="2"/>
  <c r="J21" i="2" s="1"/>
</calcChain>
</file>

<file path=xl/sharedStrings.xml><?xml version="1.0" encoding="utf-8"?>
<sst xmlns="http://schemas.openxmlformats.org/spreadsheetml/2006/main" count="139" uniqueCount="88">
  <si>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</si>
  <si>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</si>
  <si>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</si>
  <si>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</si>
  <si>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</si>
  <si>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</si>
  <si>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</si>
  <si>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</si>
  <si>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</si>
  <si>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</si>
  <si>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</si>
  <si>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</si>
  <si>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</si>
  <si>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</si>
  <si>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</si>
  <si>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</si>
  <si>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</si>
  <si>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</si>
  <si>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</si>
  <si>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</si>
  <si>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</si>
  <si>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</si>
  <si>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</si>
  <si>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</si>
  <si>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</si>
  <si>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</si>
  <si>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</si>
  <si>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</si>
  <si>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</si>
  <si>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</si>
  <si>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</si>
  <si>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</si>
  <si>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</si>
  <si>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</si>
  <si>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</si>
  <si>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</si>
  <si>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</si>
  <si>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</si>
  <si>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</si>
  <si>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</si>
  <si>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</si>
  <si>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</si>
  <si>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</si>
  <si>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</si>
  <si>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</si>
  <si>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</si>
  <si>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</si>
  <si>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</si>
  <si>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</si>
  <si>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</si>
  <si>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</si>
  <si>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</si>
  <si>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</si>
  <si>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</si>
  <si>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</si>
  <si>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</si>
  <si>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</si>
  <si>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</si>
  <si>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</si>
  <si>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</si>
  <si>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</si>
  <si>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</si>
  <si>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</si>
  <si>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</si>
  <si>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</si>
  <si>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</si>
  <si>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</si>
  <si>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</si>
  <si>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</si>
  <si>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</si>
  <si>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</si>
  <si>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</si>
  <si>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</si>
  <si>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</si>
  <si>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JUAN PABLO POL</t>
  </si>
  <si>
    <t>TECNICO MANTENIMIENTO</t>
  </si>
  <si>
    <t>WERNER LEO VALERA</t>
  </si>
  <si>
    <t>ENC. DIV. EMBARCACIONES Y EQUIP.</t>
  </si>
  <si>
    <t>001-1753435-4</t>
  </si>
  <si>
    <t>Correspondiente al mes de Junio 2014</t>
  </si>
  <si>
    <t>GLORIA ALEJANDRA GARCIA</t>
  </si>
  <si>
    <t>ASIST. DEPARTAMENTO TECNICO</t>
  </si>
  <si>
    <t>PATRICIA ELENA VERGARA DURAN</t>
  </si>
  <si>
    <t>ING. SENIOR DEPT. TECNICO</t>
  </si>
  <si>
    <t>CARLOS OSVALDO DOMINGUEZ SALCEDO</t>
  </si>
  <si>
    <t>DIBUJANTE DEPTO. TECNICO</t>
  </si>
  <si>
    <t>MAXIMO ALBERTO SANCHEZ MENDEZ</t>
  </si>
  <si>
    <t>ASIST. ING. DEPTO.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</si>
</sst>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1518</v>
      </c>
      <c r="J14" s="3">
        <f>SUM(E14:I14)</f>
        <v>58765.67</v>
      </c>
      <c r="K14" s="3">
        <f>D14-J14</f>
        <v>191234.33000000002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2112</v>
      </c>
      <c r="J15" s="3">
        <f t="shared" ref="J15:J29" si="0">SUM(E15:I15)</f>
        <v>3319</v>
      </c>
      <c r="K15" s="3">
        <f t="shared" ref="K15:K29" si="1">D15-J15</f>
        <v>16681</v>
      </c>
    </row>
    <row r="16" spans="1:11" x14ac:dyDescent="0.25">
      <c r="A16" s="5" t="s">
        <v>26</v>
      </c>
      <c r="B16" s="5" t="s">
        <v>43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534</v>
      </c>
      <c r="J16" s="3">
        <f t="shared" si="0"/>
        <v>15997.25</v>
      </c>
      <c r="K16" s="3">
        <f t="shared" si="1"/>
        <v>74002.75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95000</v>
      </c>
      <c r="E18" s="3">
        <v>11441.29</v>
      </c>
      <c r="F18" s="3">
        <v>25</v>
      </c>
      <c r="G18" s="3">
        <v>2726.5</v>
      </c>
      <c r="H18" s="3">
        <v>2628.08</v>
      </c>
      <c r="I18" s="3">
        <v>7590</v>
      </c>
      <c r="J18" s="3">
        <f t="shared" si="0"/>
        <v>24410.870000000003</v>
      </c>
      <c r="K18" s="3">
        <f t="shared" si="1"/>
        <v>70589.13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376</v>
      </c>
      <c r="J19" s="3">
        <f t="shared" si="0"/>
        <v>1246.1300000000001</v>
      </c>
      <c r="K19" s="3">
        <f t="shared" si="1"/>
        <v>13053.869999999999</v>
      </c>
    </row>
    <row r="20" spans="1:11" x14ac:dyDescent="0.25">
      <c r="A20" s="5" t="s">
        <v>37</v>
      </c>
      <c r="B20" s="5" t="s">
        <v>44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376</v>
      </c>
      <c r="J20" s="3">
        <f t="shared" si="0"/>
        <v>4913.13</v>
      </c>
      <c r="K20" s="3">
        <f t="shared" si="1"/>
        <v>42586.87</v>
      </c>
    </row>
    <row r="21" spans="1:11" x14ac:dyDescent="0.25">
      <c r="A21" s="5" t="s">
        <v>38</v>
      </c>
      <c r="B21" s="5" t="s">
        <v>39</v>
      </c>
      <c r="C21" s="5" t="s">
        <v>21</v>
      </c>
      <c r="D21" s="3">
        <v>60000</v>
      </c>
      <c r="E21" s="3">
        <v>3792.23</v>
      </c>
      <c r="F21" s="3">
        <v>25</v>
      </c>
      <c r="G21" s="3">
        <v>1722</v>
      </c>
      <c r="H21" s="3">
        <v>1824</v>
      </c>
      <c r="I21" s="3">
        <v>1518</v>
      </c>
      <c r="J21" s="3">
        <f t="shared" si="0"/>
        <v>8881.23</v>
      </c>
      <c r="K21" s="3">
        <f t="shared" si="1"/>
        <v>51118.770000000004</v>
      </c>
    </row>
    <row r="22" spans="1:11" x14ac:dyDescent="0.25">
      <c r="A22" s="5" t="s">
        <v>40</v>
      </c>
      <c r="B22" s="7" t="s">
        <v>45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46</v>
      </c>
      <c r="B23" s="7" t="s">
        <v>47</v>
      </c>
      <c r="C23" s="7" t="s">
        <v>21</v>
      </c>
      <c r="D23" s="3">
        <v>47500</v>
      </c>
      <c r="E23" s="3">
        <v>1704.88</v>
      </c>
      <c r="F23" s="3">
        <v>25</v>
      </c>
      <c r="G23" s="3">
        <v>1363.25</v>
      </c>
      <c r="H23" s="3">
        <v>1444</v>
      </c>
      <c r="I23" s="3">
        <v>1518</v>
      </c>
      <c r="J23" s="3">
        <f t="shared" si="0"/>
        <v>6055.13</v>
      </c>
      <c r="K23" s="3">
        <f t="shared" si="1"/>
        <v>41444.870000000003</v>
      </c>
    </row>
    <row r="24" spans="1:11" x14ac:dyDescent="0.25">
      <c r="A24" s="5" t="s">
        <v>55</v>
      </c>
      <c r="B24" s="7" t="s">
        <v>62</v>
      </c>
      <c r="C24" s="7" t="s">
        <v>21</v>
      </c>
      <c r="D24" s="8">
        <v>50000</v>
      </c>
      <c r="E24" s="8">
        <v>2057.71</v>
      </c>
      <c r="F24" s="8">
        <v>25</v>
      </c>
      <c r="G24" s="8">
        <v>1435</v>
      </c>
      <c r="H24" s="8">
        <v>1520</v>
      </c>
      <c r="I24" s="8">
        <v>0</v>
      </c>
      <c r="J24" s="3">
        <f t="shared" si="0"/>
        <v>5037.71</v>
      </c>
      <c r="K24" s="3">
        <f t="shared" si="1"/>
        <v>44962.29</v>
      </c>
    </row>
    <row r="25" spans="1:11" x14ac:dyDescent="0.25">
      <c r="A25" s="5" t="s">
        <v>63</v>
      </c>
      <c r="B25" s="7" t="s">
        <v>58</v>
      </c>
      <c r="C25" s="7" t="s">
        <v>21</v>
      </c>
      <c r="D25" s="8">
        <v>70000</v>
      </c>
      <c r="E25" s="8">
        <v>5674.03</v>
      </c>
      <c r="F25" s="8">
        <v>25</v>
      </c>
      <c r="G25" s="8">
        <v>2009</v>
      </c>
      <c r="H25" s="8">
        <v>2128</v>
      </c>
      <c r="I25" s="8">
        <v>0</v>
      </c>
      <c r="J25" s="3">
        <f t="shared" si="0"/>
        <v>9836.0299999999988</v>
      </c>
      <c r="K25" s="3">
        <f t="shared" si="1"/>
        <v>60163.97</v>
      </c>
    </row>
    <row r="26" spans="1:11" x14ac:dyDescent="0.25">
      <c r="A26" s="5" t="s">
        <v>56</v>
      </c>
      <c r="B26" s="7" t="s">
        <v>57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59</v>
      </c>
      <c r="B27" s="7" t="s">
        <v>60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68</v>
      </c>
      <c r="B28" s="7" t="s">
        <v>64</v>
      </c>
      <c r="C28" s="7" t="s">
        <v>21</v>
      </c>
      <c r="D28" s="8">
        <v>80000</v>
      </c>
      <c r="E28" s="8">
        <v>7847.94</v>
      </c>
      <c r="F28" s="8">
        <v>25</v>
      </c>
      <c r="G28" s="8">
        <v>2296</v>
      </c>
      <c r="H28" s="8">
        <v>2432</v>
      </c>
      <c r="I28" s="8">
        <v>6072</v>
      </c>
      <c r="J28" s="3">
        <f t="shared" si="0"/>
        <v>18672.939999999999</v>
      </c>
      <c r="K28" s="3">
        <f t="shared" si="1"/>
        <v>61327.06</v>
      </c>
    </row>
    <row r="29" spans="1:11" x14ac:dyDescent="0.25">
      <c r="A29" s="5" t="s">
        <v>65</v>
      </c>
      <c r="B29" s="5" t="s">
        <v>66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67</v>
      </c>
      <c r="B30" s="7" t="s">
        <v>57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>SUM(E30:I30)</f>
        <v>793.3</v>
      </c>
      <c r="K30" s="3">
        <f t="shared" ref="K30" si="2">D30-J30</f>
        <v>12206.7</v>
      </c>
    </row>
    <row r="31" spans="1:11" x14ac:dyDescent="0.25">
      <c r="A31" s="5" t="s">
        <v>74</v>
      </c>
      <c r="B31" s="7" t="s">
        <v>75</v>
      </c>
      <c r="C31" s="7" t="s">
        <v>21</v>
      </c>
      <c r="D31" s="3">
        <v>17500</v>
      </c>
      <c r="E31" s="3">
        <v>0</v>
      </c>
      <c r="F31" s="3">
        <v>25</v>
      </c>
      <c r="G31" s="3">
        <v>502.25</v>
      </c>
      <c r="H31" s="3">
        <v>532</v>
      </c>
      <c r="I31" s="8">
        <v>0</v>
      </c>
      <c r="J31" s="3">
        <f>SUM(E31:I31)</f>
        <v>1059.25</v>
      </c>
      <c r="K31" s="3">
        <f t="shared" ref="K31" si="3">D31-J31</f>
        <v>16440.75</v>
      </c>
    </row>
    <row r="32" spans="1:11" x14ac:dyDescent="0.25">
      <c r="B32" s="14" t="s">
        <v>24</v>
      </c>
      <c r="C32" s="14"/>
      <c r="D32" s="6">
        <f t="shared" ref="D32:K32" si="4">SUM(D14:D31)</f>
        <v>1120281</v>
      </c>
      <c r="E32" s="6">
        <f t="shared" si="4"/>
        <v>125611.21000000002</v>
      </c>
      <c r="F32" s="6">
        <f t="shared" si="4"/>
        <v>450</v>
      </c>
      <c r="G32" s="6">
        <f t="shared" si="4"/>
        <v>29879.019999999997</v>
      </c>
      <c r="H32" s="6">
        <f t="shared" si="4"/>
        <v>26024.859999999997</v>
      </c>
      <c r="I32" s="6">
        <f t="shared" si="4"/>
        <v>21614</v>
      </c>
      <c r="J32" s="6">
        <f t="shared" si="4"/>
        <v>203579.08999999997</v>
      </c>
      <c r="K32" s="6">
        <f t="shared" si="4"/>
        <v>916701.91000000015</v>
      </c>
    </row>
    <row r="33" spans="11:11" x14ac:dyDescent="0.25">
      <c r="K33" s="10"/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25" sqref="A25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20" si="1">SUM(E14:H14)</f>
        <v>648.1</v>
      </c>
      <c r="J14" s="3">
        <f t="shared" ref="J14" si="2">D14-I14</f>
        <v>5832.9</v>
      </c>
    </row>
    <row r="15" spans="1:12" x14ac:dyDescent="0.25">
      <c r="A15" s="5" t="s">
        <v>41</v>
      </c>
      <c r="B15" s="5" t="s">
        <v>33</v>
      </c>
      <c r="C15" s="5" t="s">
        <v>42</v>
      </c>
      <c r="D15" s="3">
        <v>26000</v>
      </c>
      <c r="E15" s="3">
        <f t="shared" ref="E15:E20" si="3"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 t="shared" ref="J15:J20" si="4">D15-I15</f>
        <v>23400</v>
      </c>
    </row>
    <row r="16" spans="1:12" x14ac:dyDescent="0.25">
      <c r="A16" s="5" t="s">
        <v>49</v>
      </c>
      <c r="B16" s="9" t="s">
        <v>50</v>
      </c>
      <c r="C16" s="5" t="s">
        <v>53</v>
      </c>
      <c r="D16" s="8">
        <v>15000</v>
      </c>
      <c r="E16" s="8">
        <f t="shared" si="3"/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 t="shared" si="4"/>
        <v>13500</v>
      </c>
    </row>
    <row r="17" spans="1:10" x14ac:dyDescent="0.25">
      <c r="A17" s="5" t="s">
        <v>51</v>
      </c>
      <c r="B17" s="9" t="s">
        <v>52</v>
      </c>
      <c r="C17" s="5" t="s">
        <v>54</v>
      </c>
      <c r="D17" s="8">
        <v>40000</v>
      </c>
      <c r="E17" s="8">
        <f t="shared" si="3"/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 t="shared" si="4"/>
        <v>36000</v>
      </c>
    </row>
    <row r="18" spans="1:10" x14ac:dyDescent="0.25">
      <c r="A18" s="5" t="s">
        <v>48</v>
      </c>
      <c r="B18" s="5" t="s">
        <v>28</v>
      </c>
      <c r="C18" s="5" t="s">
        <v>31</v>
      </c>
      <c r="D18" s="3">
        <v>15000</v>
      </c>
      <c r="E18" s="3">
        <f t="shared" si="3"/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 t="shared" si="4"/>
        <v>13500</v>
      </c>
    </row>
    <row r="19" spans="1:10" x14ac:dyDescent="0.25">
      <c r="A19" s="5" t="s">
        <v>25</v>
      </c>
      <c r="B19" s="5" t="s">
        <v>72</v>
      </c>
      <c r="C19" s="5" t="s">
        <v>73</v>
      </c>
      <c r="D19" s="3">
        <v>70000</v>
      </c>
      <c r="E19" s="3">
        <f t="shared" si="3"/>
        <v>7000</v>
      </c>
      <c r="F19" s="3">
        <v>0</v>
      </c>
      <c r="G19" s="3">
        <v>0</v>
      </c>
      <c r="H19" s="3">
        <v>0</v>
      </c>
      <c r="I19" s="3">
        <f t="shared" ref="I19" si="5">SUM(E19:H19)</f>
        <v>7000</v>
      </c>
      <c r="J19" s="3">
        <f t="shared" si="4"/>
        <v>63000</v>
      </c>
    </row>
    <row r="20" spans="1:10" x14ac:dyDescent="0.25">
      <c r="A20" s="5" t="s">
        <v>76</v>
      </c>
      <c r="B20" s="5" t="s">
        <v>77</v>
      </c>
      <c r="C20" s="5" t="s">
        <v>78</v>
      </c>
      <c r="D20" s="3">
        <v>40000</v>
      </c>
      <c r="E20" s="3">
        <f t="shared" si="3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4"/>
        <v>36000</v>
      </c>
    </row>
    <row r="21" spans="1:10" x14ac:dyDescent="0.25">
      <c r="B21" s="15" t="s">
        <v>12</v>
      </c>
      <c r="C21" s="16"/>
      <c r="D21" s="4">
        <f t="shared" ref="D21:J21" si="6">SUM(D14:D20)</f>
        <v>212481</v>
      </c>
      <c r="E21" s="4">
        <f t="shared" si="6"/>
        <v>21248.1</v>
      </c>
      <c r="F21" s="4">
        <f t="shared" si="6"/>
        <v>0</v>
      </c>
      <c r="G21" s="4">
        <f t="shared" si="6"/>
        <v>0</v>
      </c>
      <c r="H21" s="4">
        <f t="shared" si="6"/>
        <v>0</v>
      </c>
      <c r="I21" s="4">
        <f t="shared" si="6"/>
        <v>21248.1</v>
      </c>
      <c r="J21" s="4">
        <f t="shared" si="6"/>
        <v>191232.9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D18" sqref="D18"/>
    </sheetView>
  </sheetViews>
  <sheetFormatPr defaultRowHeight="15" x14ac:dyDescent="0.25"/>
  <cols>
    <col min="1" max="1" width="37.57031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69</v>
      </c>
      <c r="B14" s="5" t="s">
        <v>70</v>
      </c>
      <c r="C14" s="5" t="s">
        <v>35</v>
      </c>
      <c r="D14" s="3">
        <v>50000</v>
      </c>
      <c r="E14" s="3">
        <f>D14*10%</f>
        <v>5000</v>
      </c>
      <c r="F14" s="3">
        <v>0</v>
      </c>
      <c r="G14" s="3">
        <v>0</v>
      </c>
      <c r="H14" s="3">
        <v>0</v>
      </c>
      <c r="I14" s="3">
        <f>SUM(E14:H14)</f>
        <v>5000</v>
      </c>
      <c r="J14" s="3">
        <f>D14-I14</f>
        <v>45000</v>
      </c>
    </row>
    <row r="15" spans="1:11" x14ac:dyDescent="0.25">
      <c r="A15" s="5" t="s">
        <v>36</v>
      </c>
      <c r="B15" s="9" t="s">
        <v>61</v>
      </c>
      <c r="C15" s="5" t="s">
        <v>35</v>
      </c>
      <c r="D15" s="8">
        <v>35000</v>
      </c>
      <c r="E15" s="8">
        <f t="shared" ref="E15:E19" si="0">D15*10%</f>
        <v>3500</v>
      </c>
      <c r="F15" s="3">
        <v>0</v>
      </c>
      <c r="G15" s="3">
        <v>0</v>
      </c>
      <c r="H15" s="3">
        <v>0</v>
      </c>
      <c r="I15" s="3">
        <f t="shared" ref="I15:I19" si="1">SUM(E15:H15)</f>
        <v>3500</v>
      </c>
      <c r="J15" s="3">
        <f t="shared" ref="J15:J19" si="2">D15-I15</f>
        <v>31500</v>
      </c>
    </row>
    <row r="16" spans="1:11" x14ac:dyDescent="0.25">
      <c r="A16" s="5" t="s">
        <v>80</v>
      </c>
      <c r="B16" s="9" t="s">
        <v>81</v>
      </c>
      <c r="C16" s="5" t="s">
        <v>35</v>
      </c>
      <c r="D16" s="8">
        <v>40000</v>
      </c>
      <c r="E16" s="8">
        <f t="shared" ref="E16:E18" si="3">D16*10%</f>
        <v>4000</v>
      </c>
      <c r="F16" s="3">
        <v>0</v>
      </c>
      <c r="G16" s="3">
        <v>0</v>
      </c>
      <c r="H16" s="3">
        <v>0</v>
      </c>
      <c r="I16" s="3">
        <f t="shared" ref="I16:I18" si="4">SUM(E16:H16)</f>
        <v>4000</v>
      </c>
      <c r="J16" s="3">
        <f t="shared" ref="J16:J18" si="5">D16-I16</f>
        <v>36000</v>
      </c>
    </row>
    <row r="17" spans="1:10" x14ac:dyDescent="0.25">
      <c r="A17" s="5" t="s">
        <v>82</v>
      </c>
      <c r="B17" s="9" t="s">
        <v>83</v>
      </c>
      <c r="C17" s="5" t="s">
        <v>35</v>
      </c>
      <c r="D17" s="8">
        <v>120000</v>
      </c>
      <c r="E17" s="8">
        <f t="shared" si="3"/>
        <v>12000</v>
      </c>
      <c r="F17" s="3">
        <v>0</v>
      </c>
      <c r="G17" s="3">
        <v>0</v>
      </c>
      <c r="H17" s="3">
        <v>0</v>
      </c>
      <c r="I17" s="3">
        <f t="shared" si="4"/>
        <v>12000</v>
      </c>
      <c r="J17" s="3">
        <f t="shared" si="5"/>
        <v>108000</v>
      </c>
    </row>
    <row r="18" spans="1:10" x14ac:dyDescent="0.25">
      <c r="A18" s="5" t="s">
        <v>84</v>
      </c>
      <c r="B18" s="9" t="s">
        <v>85</v>
      </c>
      <c r="C18" s="5" t="s">
        <v>35</v>
      </c>
      <c r="D18" s="8">
        <v>75000</v>
      </c>
      <c r="E18" s="8">
        <f t="shared" si="3"/>
        <v>7500</v>
      </c>
      <c r="F18" s="3">
        <v>0</v>
      </c>
      <c r="G18" s="3">
        <v>0</v>
      </c>
      <c r="H18" s="3">
        <v>0</v>
      </c>
      <c r="I18" s="3">
        <f t="shared" si="4"/>
        <v>7500</v>
      </c>
      <c r="J18" s="3">
        <f t="shared" si="5"/>
        <v>67500</v>
      </c>
    </row>
    <row r="19" spans="1:10" x14ac:dyDescent="0.25">
      <c r="A19" s="5" t="s">
        <v>86</v>
      </c>
      <c r="B19" s="9" t="s">
        <v>87</v>
      </c>
      <c r="C19" s="5" t="s">
        <v>35</v>
      </c>
      <c r="D19" s="8">
        <v>75000</v>
      </c>
      <c r="E19" s="8">
        <f t="shared" si="0"/>
        <v>7500</v>
      </c>
      <c r="F19" s="3">
        <v>0</v>
      </c>
      <c r="G19" s="3">
        <v>0</v>
      </c>
      <c r="H19" s="3">
        <v>0</v>
      </c>
      <c r="I19" s="3">
        <f t="shared" si="1"/>
        <v>7500</v>
      </c>
      <c r="J19" s="3">
        <f t="shared" si="2"/>
        <v>67500</v>
      </c>
    </row>
    <row r="20" spans="1:10" x14ac:dyDescent="0.25">
      <c r="B20" s="15" t="s">
        <v>12</v>
      </c>
      <c r="C20" s="16"/>
      <c r="D20" s="4">
        <f>SUM(D14:D19)</f>
        <v>395000</v>
      </c>
      <c r="E20" s="4">
        <f>SUM(E14:E19)</f>
        <v>39500</v>
      </c>
      <c r="F20" s="4">
        <f>SUM(F14:F19)</f>
        <v>0</v>
      </c>
      <c r="G20" s="4">
        <f>SUM(G14:G19)</f>
        <v>0</v>
      </c>
      <c r="H20" s="4">
        <f>SUM(H14:H19)</f>
        <v>0</v>
      </c>
      <c r="I20" s="4">
        <f>SUM(I14:I19)</f>
        <v>39500</v>
      </c>
      <c r="J20" s="4">
        <f>SUM(J14:J19)</f>
        <v>355500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2018-02-02T15:47:41Z</dcterms:modified>
</cp:coreProperties>
</file>