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29" i="1"/>
  <c r="K29" i="1" s="1"/>
  <c r="H30" i="1"/>
  <c r="G30" i="1"/>
  <c r="F30" i="1"/>
  <c r="E30" i="1"/>
  <c r="D30" i="1"/>
  <c r="J28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J30" i="1" l="1"/>
  <c r="K28" i="1"/>
  <c r="K27" i="1"/>
  <c r="K26" i="1"/>
  <c r="D21" i="3"/>
  <c r="E20" i="3"/>
  <c r="I20" i="3" s="1"/>
  <c r="J20" i="3" s="1"/>
  <c r="E19" i="3"/>
  <c r="I19" i="3" s="1"/>
  <c r="J19" i="3" s="1"/>
  <c r="E18" i="3"/>
  <c r="I18" i="3" s="1"/>
  <c r="J18" i="3" s="1"/>
  <c r="E17" i="3"/>
  <c r="I17" i="3" s="1"/>
  <c r="J17" i="3" s="1"/>
  <c r="E15" i="3"/>
  <c r="I15" i="3" s="1"/>
  <c r="J15" i="3" s="1"/>
  <c r="E16" i="3"/>
  <c r="I16" i="3" s="1"/>
  <c r="J16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K24" i="1"/>
  <c r="K25" i="1"/>
  <c r="K23" i="1"/>
  <c r="I21" i="3" l="1"/>
  <c r="E21" i="3"/>
  <c r="J20" i="2"/>
  <c r="F21" i="3"/>
  <c r="G21" i="3" l="1"/>
  <c r="H21" i="3"/>
  <c r="J14" i="3"/>
  <c r="J21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30" i="1" s="1"/>
  <c r="K20" i="1"/>
  <c r="K15" i="1"/>
  <c r="K17" i="1"/>
  <c r="K14" i="1" l="1"/>
</calcChain>
</file>

<file path=xl/sharedStrings.xml><?xml version="1.0" encoding="utf-8"?>
<sst xmlns="http://schemas.openxmlformats.org/spreadsheetml/2006/main" count="136" uniqueCount="86">
  <si>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</si>
  <si>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</si>
  <si>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</si>
  <si>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</si>
  <si>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</si>
  <si>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</si>
  <si>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</si>
  <si>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</si>
  <si>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</si>
  <si>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</si>
  <si>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</si>
  <si>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</si>
  <si>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</si>
  <si>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</si>
  <si>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</si>
  <si>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</si>
  <si>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</si>
  <si>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</si>
  <si>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</si>
  <si>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</si>
  <si>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</si>
  <si>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</si>
  <si>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</si>
  <si>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</si>
  <si>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</si>
  <si>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</si>
  <si>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</si>
  <si>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</si>
  <si>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</si>
  <si>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</si>
  <si>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</si>
  <si>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</si>
  <si>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</si>
  <si>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</si>
  <si>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</si>
  <si>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</si>
  <si>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</si>
  <si>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</si>
  <si>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</si>
  <si>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</si>
  <si>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</si>
  <si>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</si>
  <si>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</si>
  <si>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</si>
  <si>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</si>
  <si>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</si>
  <si>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</si>
  <si>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</si>
  <si>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</si>
  <si>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</si>
  <si>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</si>
  <si>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</si>
  <si>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</si>
  <si>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</si>
  <si>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</si>
  <si>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</si>
  <si>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</si>
  <si>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</si>
  <si>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</si>
  <si>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</si>
  <si>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</si>
  <si>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</si>
  <si>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</si>
  <si>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</si>
  <si>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</si>
  <si>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</si>
  <si>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</si>
  <si>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</si>
  <si>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</si>
  <si>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</si>
  <si>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</si>
  <si>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</si>
  <si>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</si>
  <si>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</si>
  <si>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</si>
  <si>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</si>
  <si>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</si>
  <si>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</si>
  <si>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</si>
  <si>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</si>
  <si>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</si>
  <si>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</si>
  <si>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</si>
  <si>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</si>
  <si>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Correspondiente al mes de Mayo del 2013</t>
  </si>
  <si>
    <r>
      <t>Correspondiente al mes de Mayo del</t>
    </r>
    <r>
      <rPr>
        <b/>
        <u/>
        <sz val="14"/>
        <rFont val="Arial"/>
        <family val="2"/>
      </rPr>
      <t xml:space="preserve">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</si>
</sst>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3</xdr:col>
      <xdr:colOff>25211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0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49865.47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56548.340000000004</v>
      </c>
      <c r="K14" s="3">
        <f t="shared" ref="K14:K29" si="0">D14-J14</f>
        <v>193451.66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9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11522.01</v>
      </c>
      <c r="F19" s="3">
        <v>25</v>
      </c>
      <c r="G19" s="3">
        <v>2726.5</v>
      </c>
      <c r="H19" s="3">
        <v>2305.23</v>
      </c>
      <c r="I19" s="3">
        <v>0</v>
      </c>
      <c r="J19" s="3">
        <f t="shared" si="1"/>
        <v>16578.740000000002</v>
      </c>
      <c r="K19" s="3">
        <f t="shared" si="0"/>
        <v>78421.259999999995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A26" s="5" t="s">
        <v>69</v>
      </c>
      <c r="B26" s="7" t="s">
        <v>82</v>
      </c>
      <c r="C26" s="7" t="s">
        <v>21</v>
      </c>
      <c r="D26" s="8">
        <v>40000</v>
      </c>
      <c r="E26" s="8">
        <v>646.36</v>
      </c>
      <c r="F26" s="8">
        <v>25</v>
      </c>
      <c r="G26" s="8">
        <v>1148</v>
      </c>
      <c r="H26" s="8">
        <v>1216</v>
      </c>
      <c r="I26" s="8">
        <v>0</v>
      </c>
      <c r="J26" s="3">
        <f t="shared" si="1"/>
        <v>3035.36</v>
      </c>
      <c r="K26" s="8">
        <f t="shared" si="0"/>
        <v>36964.639999999999</v>
      </c>
    </row>
    <row r="27" spans="1:11" x14ac:dyDescent="0.25">
      <c r="A27" s="5" t="s">
        <v>83</v>
      </c>
      <c r="B27" s="7" t="s">
        <v>72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1"/>
        <v>9836.0299999999988</v>
      </c>
      <c r="K27" s="8">
        <f t="shared" si="0"/>
        <v>60163.97</v>
      </c>
    </row>
    <row r="28" spans="1:11" x14ac:dyDescent="0.25">
      <c r="A28" s="5" t="s">
        <v>70</v>
      </c>
      <c r="B28" s="7" t="s">
        <v>71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8">
        <f t="shared" si="1"/>
        <v>852.40000000000009</v>
      </c>
      <c r="K28" s="8">
        <f t="shared" si="0"/>
        <v>13147.6</v>
      </c>
    </row>
    <row r="29" spans="1:11" x14ac:dyDescent="0.25">
      <c r="A29" s="5" t="s">
        <v>75</v>
      </c>
      <c r="B29" s="7" t="s">
        <v>76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8">
        <f t="shared" si="1"/>
        <v>1798</v>
      </c>
      <c r="K29" s="8">
        <f t="shared" si="0"/>
        <v>28202</v>
      </c>
    </row>
    <row r="30" spans="1:11" x14ac:dyDescent="0.25">
      <c r="B30" s="13" t="s">
        <v>24</v>
      </c>
      <c r="C30" s="13"/>
      <c r="D30" s="6">
        <f t="shared" ref="D30:K30" si="2">SUM(D14:D29)</f>
        <v>862281</v>
      </c>
      <c r="E30" s="6">
        <f t="shared" si="2"/>
        <v>84170.57</v>
      </c>
      <c r="F30" s="6">
        <f t="shared" si="2"/>
        <v>400</v>
      </c>
      <c r="G30" s="6">
        <f t="shared" si="2"/>
        <v>21925.100000000002</v>
      </c>
      <c r="H30" s="6">
        <f t="shared" si="2"/>
        <v>20335.799999999996</v>
      </c>
      <c r="I30" s="6">
        <f t="shared" si="2"/>
        <v>0</v>
      </c>
      <c r="J30" s="6">
        <f t="shared" si="2"/>
        <v>126831.47000000002</v>
      </c>
      <c r="K30" s="6">
        <f t="shared" si="2"/>
        <v>735449.53</v>
      </c>
    </row>
  </sheetData>
  <mergeCells count="5">
    <mergeCell ref="A7:K7"/>
    <mergeCell ref="A8:K8"/>
    <mergeCell ref="A10:K10"/>
    <mergeCell ref="A11:K11"/>
    <mergeCell ref="B30:C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4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43</v>
      </c>
      <c r="B15" s="5" t="s">
        <v>42</v>
      </c>
      <c r="C15" s="5" t="s">
        <v>41</v>
      </c>
      <c r="D15" s="3">
        <v>50000</v>
      </c>
      <c r="E15" s="3">
        <f t="shared" ref="E15:E20" si="0">D15*10%</f>
        <v>5000</v>
      </c>
      <c r="F15" s="3">
        <v>0</v>
      </c>
      <c r="G15" s="3">
        <v>0</v>
      </c>
      <c r="H15" s="3">
        <v>0</v>
      </c>
      <c r="I15" s="3">
        <f t="shared" ref="I15:I20" si="1">SUM(E15:H15)</f>
        <v>5000</v>
      </c>
      <c r="J15" s="3">
        <f t="shared" ref="J15:J20" si="2">D15-I15</f>
        <v>45000</v>
      </c>
    </row>
    <row r="16" spans="1:11" x14ac:dyDescent="0.25">
      <c r="A16" s="5" t="s">
        <v>73</v>
      </c>
      <c r="B16" s="5" t="s">
        <v>74</v>
      </c>
      <c r="C16" s="5" t="s">
        <v>41</v>
      </c>
      <c r="D16" s="3">
        <v>40000</v>
      </c>
      <c r="E16" s="3">
        <f t="shared" si="0"/>
        <v>4000</v>
      </c>
      <c r="F16" s="3">
        <v>0</v>
      </c>
      <c r="G16" s="3">
        <v>0</v>
      </c>
      <c r="H16" s="3">
        <v>0</v>
      </c>
      <c r="I16" s="3">
        <f t="shared" si="1"/>
        <v>4000</v>
      </c>
      <c r="J16" s="3">
        <f t="shared" si="2"/>
        <v>36000</v>
      </c>
    </row>
    <row r="17" spans="1:10" x14ac:dyDescent="0.25">
      <c r="A17" s="5" t="s">
        <v>44</v>
      </c>
      <c r="B17" s="9" t="s">
        <v>77</v>
      </c>
      <c r="C17" s="5" t="s">
        <v>41</v>
      </c>
      <c r="D17" s="8">
        <v>35000</v>
      </c>
      <c r="E17" s="8">
        <f t="shared" si="0"/>
        <v>3500</v>
      </c>
      <c r="F17" s="3">
        <v>0</v>
      </c>
      <c r="G17" s="3">
        <v>0</v>
      </c>
      <c r="H17" s="3">
        <v>0</v>
      </c>
      <c r="I17" s="3">
        <f t="shared" si="1"/>
        <v>3500</v>
      </c>
      <c r="J17" s="3">
        <f t="shared" si="2"/>
        <v>31500</v>
      </c>
    </row>
    <row r="18" spans="1:10" x14ac:dyDescent="0.25">
      <c r="A18" s="5" t="s">
        <v>78</v>
      </c>
      <c r="B18" s="9" t="s">
        <v>45</v>
      </c>
      <c r="C18" s="5" t="s">
        <v>41</v>
      </c>
      <c r="D18" s="8">
        <v>40000</v>
      </c>
      <c r="E18" s="8">
        <f t="shared" si="0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40</v>
      </c>
      <c r="B19" s="9" t="s">
        <v>79</v>
      </c>
      <c r="C19" s="5" t="s">
        <v>41</v>
      </c>
      <c r="D19" s="8">
        <v>15000</v>
      </c>
      <c r="E19" s="8">
        <f t="shared" si="0"/>
        <v>1500</v>
      </c>
      <c r="F19" s="3">
        <v>0</v>
      </c>
      <c r="G19" s="3">
        <v>0</v>
      </c>
      <c r="H19" s="3">
        <v>0</v>
      </c>
      <c r="I19" s="3">
        <f t="shared" si="1"/>
        <v>1500</v>
      </c>
      <c r="J19" s="3">
        <f t="shared" si="2"/>
        <v>13500</v>
      </c>
    </row>
    <row r="20" spans="1:10" x14ac:dyDescent="0.25">
      <c r="A20" s="5" t="s">
        <v>80</v>
      </c>
      <c r="B20" s="9" t="s">
        <v>81</v>
      </c>
      <c r="C20" s="5" t="s">
        <v>41</v>
      </c>
      <c r="D20" s="8">
        <v>55500</v>
      </c>
      <c r="E20" s="8">
        <f t="shared" si="0"/>
        <v>5550</v>
      </c>
      <c r="F20" s="3">
        <v>0</v>
      </c>
      <c r="G20" s="3">
        <v>0</v>
      </c>
      <c r="H20" s="3">
        <v>0</v>
      </c>
      <c r="I20" s="3">
        <f t="shared" si="1"/>
        <v>5550</v>
      </c>
      <c r="J20" s="3">
        <f t="shared" si="2"/>
        <v>49950</v>
      </c>
    </row>
    <row r="21" spans="1:10" x14ac:dyDescent="0.25">
      <c r="B21" s="14" t="s">
        <v>12</v>
      </c>
      <c r="C21" s="15"/>
      <c r="D21" s="4">
        <f>SUM(D14:D20)</f>
        <v>305500</v>
      </c>
      <c r="E21" s="4">
        <f>SUM(E14:E20)</f>
        <v>30550</v>
      </c>
      <c r="F21" s="4">
        <f>SUM(F14:F16)</f>
        <v>0</v>
      </c>
      <c r="G21" s="4">
        <f>SUM(G14:G16)</f>
        <v>0</v>
      </c>
      <c r="H21" s="4">
        <f t="shared" ref="H21" si="3">SUM(H14:H16)</f>
        <v>0</v>
      </c>
      <c r="I21" s="4">
        <f>SUM(I14:I20)</f>
        <v>30550</v>
      </c>
      <c r="J21" s="4">
        <f>SUM(J14:J20)</f>
        <v>274950</v>
      </c>
    </row>
  </sheetData>
  <mergeCells count="5">
    <mergeCell ref="A7:J7"/>
    <mergeCell ref="A10:J10"/>
    <mergeCell ref="A11:J11"/>
    <mergeCell ref="B21:C21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2018-02-01T15:54:49Z</dcterms:modified>
</cp:coreProperties>
</file>