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4 PDF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I20" i="2"/>
  <c r="J20" i="2" s="1"/>
  <c r="J30" i="1" l="1"/>
  <c r="K30" i="1" s="1"/>
  <c r="D31" i="1"/>
  <c r="E31" i="1"/>
  <c r="F31" i="1"/>
  <c r="G31" i="1"/>
  <c r="H31" i="1"/>
  <c r="I31" i="1"/>
  <c r="H18" i="3" l="1"/>
  <c r="G18" i="3"/>
  <c r="F18" i="3"/>
  <c r="E15" i="3"/>
  <c r="I15" i="3" s="1"/>
  <c r="J15" i="3" s="1"/>
  <c r="K25" i="1" l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K26" i="1" s="1"/>
  <c r="J27" i="1"/>
  <c r="K27" i="1" s="1"/>
  <c r="J28" i="1"/>
  <c r="J29" i="1"/>
  <c r="K29" i="1" s="1"/>
  <c r="K28" i="1" l="1"/>
  <c r="J14" i="1"/>
  <c r="K14" i="1" s="1"/>
  <c r="J31" i="1" l="1"/>
  <c r="K31" i="1"/>
  <c r="D18" i="3"/>
  <c r="E17" i="3"/>
  <c r="I17" i="3" s="1"/>
  <c r="J17" i="3" s="1"/>
  <c r="E16" i="3"/>
  <c r="I16" i="3" s="1"/>
  <c r="J16" i="3" s="1"/>
  <c r="E14" i="3"/>
  <c r="I14" i="3" s="1"/>
  <c r="H21" i="2"/>
  <c r="G21" i="2"/>
  <c r="F21" i="2"/>
  <c r="D21" i="2"/>
  <c r="E18" i="2"/>
  <c r="I18" i="2" s="1"/>
  <c r="E17" i="2"/>
  <c r="I17" i="2" s="1"/>
  <c r="J17" i="2" s="1"/>
  <c r="I18" i="3" l="1"/>
  <c r="E18" i="3"/>
  <c r="J18" i="2"/>
  <c r="J14" i="3" l="1"/>
  <c r="J18" i="3" s="1"/>
  <c r="E16" i="2" l="1"/>
  <c r="I16" i="2" s="1"/>
  <c r="J16" i="2" s="1"/>
  <c r="E14" i="2" l="1"/>
  <c r="I14" i="2" s="1"/>
  <c r="E19" i="2"/>
  <c r="E15" i="2"/>
  <c r="I15" i="2" s="1"/>
  <c r="I19" i="2" l="1"/>
  <c r="J19" i="2" s="1"/>
  <c r="E21" i="2"/>
  <c r="J15" i="2"/>
  <c r="I21" i="2" l="1"/>
  <c r="J14" i="2"/>
  <c r="J21" i="2" s="1"/>
</calcChain>
</file>

<file path=xl/sharedStrings.xml><?xml version="1.0" encoding="utf-8"?>
<sst xmlns="http://schemas.openxmlformats.org/spreadsheetml/2006/main" count="130" uniqueCount="81">
  <si>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</si>
  <si>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</si>
  <si>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</si>
  <si>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</si>
  <si>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</si>
  <si>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</si>
  <si>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</si>
  <si>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</si>
  <si>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</si>
  <si>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</si>
  <si>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</si>
  <si>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</si>
  <si>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</si>
  <si>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</si>
  <si>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</si>
  <si>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</si>
  <si>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</si>
  <si>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</si>
  <si>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</si>
  <si>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</si>
  <si>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</si>
  <si>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</si>
  <si>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</si>
  <si>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</si>
  <si>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</si>
  <si>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</si>
  <si>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</si>
  <si>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</si>
  <si>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</si>
  <si>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</si>
  <si>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</si>
  <si>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</si>
  <si>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</si>
  <si>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</si>
  <si>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</si>
  <si>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</si>
  <si>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</si>
  <si>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</si>
  <si>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</si>
  <si>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</si>
  <si>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</si>
  <si>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</si>
  <si>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</si>
  <si>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</si>
  <si>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</si>
  <si>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</si>
  <si>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</si>
  <si>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</si>
  <si>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</si>
  <si>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</si>
  <si>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</si>
  <si>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</si>
  <si>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</si>
  <si>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</si>
  <si>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</si>
  <si>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</si>
  <si>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</si>
  <si>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</si>
  <si>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</si>
  <si>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</si>
  <si>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</si>
  <si>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</si>
  <si>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</si>
  <si>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</si>
  <si>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</si>
  <si>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</si>
  <si>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</si>
  <si>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FEDERICO HERMINIO JOSE HENRIQUEZ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</si>
  <si>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</si>
  <si>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</si>
  <si>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</si>
  <si>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</si>
  <si>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</si>
  <si>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</si>
  <si>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</si>
  <si>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</si>
  <si>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</si>
  <si>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</si>
  <si>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Correspondiente al mes de Febrero 2014</t>
  </si>
  <si>
    <t>ENC. DIV. OCEANOGRAFIA Y REC.</t>
  </si>
  <si>
    <t>001-1019320-8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</si>
</sst>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1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77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78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0</v>
      </c>
      <c r="J14" s="3">
        <f>SUM(E14:I14)</f>
        <v>57247.67</v>
      </c>
      <c r="K14" s="3">
        <f>D14-J14</f>
        <v>192752.33000000002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0</v>
      </c>
      <c r="J15" s="3">
        <f t="shared" ref="J15:J30" si="0">SUM(E15:I15)</f>
        <v>1207</v>
      </c>
      <c r="K15" s="3">
        <f t="shared" ref="K15:K29" si="1">D15-J15</f>
        <v>18793</v>
      </c>
    </row>
    <row r="16" spans="1:11" x14ac:dyDescent="0.25">
      <c r="A16" s="5" t="s">
        <v>26</v>
      </c>
      <c r="B16" s="5" t="s">
        <v>46</v>
      </c>
      <c r="C16" s="5" t="s">
        <v>21</v>
      </c>
      <c r="D16" s="3">
        <v>70000</v>
      </c>
      <c r="E16" s="3">
        <v>5674.03</v>
      </c>
      <c r="F16" s="3">
        <v>25</v>
      </c>
      <c r="G16" s="3">
        <v>2009</v>
      </c>
      <c r="H16" s="3">
        <v>2128</v>
      </c>
      <c r="I16" s="3">
        <v>0</v>
      </c>
      <c r="J16" s="3">
        <f t="shared" si="0"/>
        <v>9836.0299999999988</v>
      </c>
      <c r="K16" s="3">
        <f t="shared" si="1"/>
        <v>60163.97</v>
      </c>
    </row>
    <row r="17" spans="1:11" x14ac:dyDescent="0.25">
      <c r="A17" s="5" t="s">
        <v>27</v>
      </c>
      <c r="B17" s="5" t="s">
        <v>28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95000</v>
      </c>
      <c r="E18" s="3">
        <v>11441.29</v>
      </c>
      <c r="F18" s="3">
        <v>25</v>
      </c>
      <c r="G18" s="3">
        <v>2726.5</v>
      </c>
      <c r="H18" s="3">
        <v>2628.08</v>
      </c>
      <c r="I18" s="3">
        <v>0</v>
      </c>
      <c r="J18" s="3">
        <f t="shared" si="0"/>
        <v>16820.870000000003</v>
      </c>
      <c r="K18" s="3">
        <f t="shared" si="1"/>
        <v>78179.13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0</v>
      </c>
      <c r="J19" s="3">
        <f t="shared" si="0"/>
        <v>870.13000000000011</v>
      </c>
      <c r="K19" s="3">
        <f t="shared" si="1"/>
        <v>13429.869999999999</v>
      </c>
    </row>
    <row r="20" spans="1:11" x14ac:dyDescent="0.25">
      <c r="A20" s="5" t="s">
        <v>40</v>
      </c>
      <c r="B20" s="5" t="s">
        <v>47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0</v>
      </c>
      <c r="J20" s="3">
        <f t="shared" si="0"/>
        <v>4537.13</v>
      </c>
      <c r="K20" s="3">
        <f t="shared" si="1"/>
        <v>42962.87</v>
      </c>
    </row>
    <row r="21" spans="1:11" x14ac:dyDescent="0.25">
      <c r="A21" s="5" t="s">
        <v>41</v>
      </c>
      <c r="B21" s="5" t="s">
        <v>42</v>
      </c>
      <c r="C21" s="5" t="s">
        <v>21</v>
      </c>
      <c r="D21" s="3">
        <v>60000</v>
      </c>
      <c r="E21" s="3">
        <v>3792.23</v>
      </c>
      <c r="F21" s="3">
        <v>25</v>
      </c>
      <c r="G21" s="3">
        <v>1722</v>
      </c>
      <c r="H21" s="3">
        <v>1824</v>
      </c>
      <c r="I21" s="3">
        <v>0</v>
      </c>
      <c r="J21" s="3">
        <f t="shared" si="0"/>
        <v>7363.23</v>
      </c>
      <c r="K21" s="3">
        <f t="shared" si="1"/>
        <v>52636.770000000004</v>
      </c>
    </row>
    <row r="22" spans="1:11" x14ac:dyDescent="0.25">
      <c r="A22" s="5" t="s">
        <v>43</v>
      </c>
      <c r="B22" s="7" t="s">
        <v>48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49</v>
      </c>
      <c r="B23" s="7" t="s">
        <v>50</v>
      </c>
      <c r="C23" s="7" t="s">
        <v>21</v>
      </c>
      <c r="D23" s="3">
        <v>47500</v>
      </c>
      <c r="E23" s="3">
        <v>1704.88</v>
      </c>
      <c r="F23" s="3">
        <v>25</v>
      </c>
      <c r="G23" s="3">
        <v>1363.25</v>
      </c>
      <c r="H23" s="3">
        <v>1444</v>
      </c>
      <c r="I23" s="3">
        <v>0</v>
      </c>
      <c r="J23" s="3">
        <f t="shared" si="0"/>
        <v>4537.13</v>
      </c>
      <c r="K23" s="3">
        <f t="shared" si="1"/>
        <v>42962.87</v>
      </c>
    </row>
    <row r="24" spans="1:11" x14ac:dyDescent="0.25">
      <c r="A24" s="5" t="s">
        <v>60</v>
      </c>
      <c r="B24" s="7" t="s">
        <v>68</v>
      </c>
      <c r="C24" s="7" t="s">
        <v>21</v>
      </c>
      <c r="D24" s="8">
        <v>50000</v>
      </c>
      <c r="E24" s="8">
        <v>2057.71</v>
      </c>
      <c r="F24" s="8">
        <v>25</v>
      </c>
      <c r="G24" s="8">
        <v>1435</v>
      </c>
      <c r="H24" s="8">
        <v>1520</v>
      </c>
      <c r="I24" s="8">
        <v>0</v>
      </c>
      <c r="J24" s="3">
        <f t="shared" si="0"/>
        <v>5037.71</v>
      </c>
      <c r="K24" s="3">
        <f t="shared" si="1"/>
        <v>44962.29</v>
      </c>
    </row>
    <row r="25" spans="1:11" x14ac:dyDescent="0.25">
      <c r="A25" s="5" t="s">
        <v>69</v>
      </c>
      <c r="B25" s="7" t="s">
        <v>63</v>
      </c>
      <c r="C25" s="7" t="s">
        <v>21</v>
      </c>
      <c r="D25" s="8">
        <v>70000</v>
      </c>
      <c r="E25" s="8">
        <v>5674.03</v>
      </c>
      <c r="F25" s="8">
        <v>25</v>
      </c>
      <c r="G25" s="8">
        <v>2009</v>
      </c>
      <c r="H25" s="8">
        <v>2128</v>
      </c>
      <c r="I25" s="8">
        <v>0</v>
      </c>
      <c r="J25" s="3">
        <f t="shared" si="0"/>
        <v>9836.0299999999988</v>
      </c>
      <c r="K25" s="3">
        <f t="shared" si="1"/>
        <v>60163.97</v>
      </c>
    </row>
    <row r="26" spans="1:11" x14ac:dyDescent="0.25">
      <c r="A26" s="5" t="s">
        <v>61</v>
      </c>
      <c r="B26" s="7" t="s">
        <v>62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64</v>
      </c>
      <c r="B27" s="7" t="s">
        <v>65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74</v>
      </c>
      <c r="B28" s="7" t="s">
        <v>70</v>
      </c>
      <c r="C28" s="7" t="s">
        <v>21</v>
      </c>
      <c r="D28" s="8">
        <v>80000</v>
      </c>
      <c r="E28" s="8">
        <v>7847.94</v>
      </c>
      <c r="F28" s="8">
        <v>25</v>
      </c>
      <c r="G28" s="8">
        <v>2296</v>
      </c>
      <c r="H28" s="8">
        <v>2432</v>
      </c>
      <c r="I28" s="8">
        <v>0</v>
      </c>
      <c r="J28" s="3">
        <f t="shared" si="0"/>
        <v>12600.939999999999</v>
      </c>
      <c r="K28" s="3">
        <f t="shared" si="1"/>
        <v>67399.06</v>
      </c>
    </row>
    <row r="29" spans="1:11" x14ac:dyDescent="0.25">
      <c r="A29" s="5" t="s">
        <v>71</v>
      </c>
      <c r="B29" s="5" t="s">
        <v>72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73</v>
      </c>
      <c r="B30" s="7" t="s">
        <v>62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B31" s="13" t="s">
        <v>24</v>
      </c>
      <c r="C31" s="13"/>
      <c r="D31" s="6">
        <f>SUM(D14:D30)</f>
        <v>1082781</v>
      </c>
      <c r="E31" s="6">
        <f>SUM(E14:E30)</f>
        <v>121058.07</v>
      </c>
      <c r="F31" s="6">
        <f>SUM(F14:F30)</f>
        <v>425</v>
      </c>
      <c r="G31" s="6">
        <f>SUM(G14:G30)</f>
        <v>28802.769999999997</v>
      </c>
      <c r="H31" s="6">
        <f>SUM(H14:H30)</f>
        <v>24992.780000000002</v>
      </c>
      <c r="I31" s="6">
        <f>SUM(I14:I30)</f>
        <v>0</v>
      </c>
      <c r="J31" s="6">
        <f>SUM(J14:J30)</f>
        <v>175278.62</v>
      </c>
      <c r="K31" s="6">
        <f>SUM(K14:K30)</f>
        <v>907502.38000000012</v>
      </c>
    </row>
  </sheetData>
  <mergeCells count="5">
    <mergeCell ref="A7:K7"/>
    <mergeCell ref="A8:K8"/>
    <mergeCell ref="A10:K10"/>
    <mergeCell ref="A11:K11"/>
    <mergeCell ref="B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J20" sqref="J20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77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32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78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7" si="1">D14-I14</f>
        <v>5832.9</v>
      </c>
    </row>
    <row r="15" spans="1:12" x14ac:dyDescent="0.25">
      <c r="A15" s="5" t="s">
        <v>33</v>
      </c>
      <c r="B15" s="5" t="s">
        <v>34</v>
      </c>
      <c r="C15" s="5" t="s">
        <v>35</v>
      </c>
      <c r="D15" s="3">
        <v>47500</v>
      </c>
      <c r="E15" s="3">
        <f>D15*10%</f>
        <v>4750</v>
      </c>
      <c r="F15" s="3">
        <v>0</v>
      </c>
      <c r="G15" s="3">
        <v>0</v>
      </c>
      <c r="H15" s="3">
        <v>0</v>
      </c>
      <c r="I15" s="3">
        <f>SUM(E15:H15)</f>
        <v>4750</v>
      </c>
      <c r="J15" s="3">
        <f>D15-I15</f>
        <v>42750</v>
      </c>
    </row>
    <row r="16" spans="1:12" x14ac:dyDescent="0.25">
      <c r="A16" s="5" t="s">
        <v>44</v>
      </c>
      <c r="B16" s="5" t="s">
        <v>34</v>
      </c>
      <c r="C16" s="5" t="s">
        <v>45</v>
      </c>
      <c r="D16" s="3">
        <v>26000</v>
      </c>
      <c r="E16" s="3">
        <f>D16*10%</f>
        <v>2600</v>
      </c>
      <c r="F16" s="3">
        <v>0</v>
      </c>
      <c r="G16" s="3">
        <v>0</v>
      </c>
      <c r="H16" s="3">
        <v>0</v>
      </c>
      <c r="I16" s="3">
        <f>SUM(E16:H16)</f>
        <v>2600</v>
      </c>
      <c r="J16" s="3">
        <f>D16-I16</f>
        <v>23400</v>
      </c>
    </row>
    <row r="17" spans="1:10" x14ac:dyDescent="0.25">
      <c r="A17" s="5" t="s">
        <v>52</v>
      </c>
      <c r="B17" s="9" t="s">
        <v>53</v>
      </c>
      <c r="C17" s="5" t="s">
        <v>56</v>
      </c>
      <c r="D17" s="8">
        <v>15000</v>
      </c>
      <c r="E17" s="8">
        <f>D17*10%</f>
        <v>1500</v>
      </c>
      <c r="F17" s="8">
        <v>0</v>
      </c>
      <c r="G17" s="8">
        <v>0</v>
      </c>
      <c r="H17" s="8">
        <v>0</v>
      </c>
      <c r="I17" s="3">
        <f>SUM(E17:H17)</f>
        <v>1500</v>
      </c>
      <c r="J17" s="8">
        <f>D17-I17</f>
        <v>13500</v>
      </c>
    </row>
    <row r="18" spans="1:10" x14ac:dyDescent="0.25">
      <c r="A18" s="5" t="s">
        <v>54</v>
      </c>
      <c r="B18" s="9" t="s">
        <v>55</v>
      </c>
      <c r="C18" s="5" t="s">
        <v>57</v>
      </c>
      <c r="D18" s="8">
        <v>40000</v>
      </c>
      <c r="E18" s="8">
        <f>D18*10%</f>
        <v>4000</v>
      </c>
      <c r="F18" s="8">
        <v>0</v>
      </c>
      <c r="G18" s="8">
        <v>0</v>
      </c>
      <c r="H18" s="8">
        <v>0</v>
      </c>
      <c r="I18" s="3">
        <f>SUM(E18:H18)</f>
        <v>4000</v>
      </c>
      <c r="J18" s="8">
        <f>D18-I18</f>
        <v>36000</v>
      </c>
    </row>
    <row r="19" spans="1:10" x14ac:dyDescent="0.25">
      <c r="A19" s="5" t="s">
        <v>51</v>
      </c>
      <c r="B19" s="5" t="s">
        <v>28</v>
      </c>
      <c r="C19" s="5" t="s">
        <v>31</v>
      </c>
      <c r="D19" s="3">
        <v>15000</v>
      </c>
      <c r="E19" s="3">
        <f>D19*10%</f>
        <v>1500</v>
      </c>
      <c r="F19" s="3">
        <v>0</v>
      </c>
      <c r="G19" s="3">
        <v>0</v>
      </c>
      <c r="H19" s="3">
        <v>0</v>
      </c>
      <c r="I19" s="3">
        <f>SUM(E19:H19)</f>
        <v>1500</v>
      </c>
      <c r="J19" s="3">
        <f>D19-I19</f>
        <v>13500</v>
      </c>
    </row>
    <row r="20" spans="1:10" x14ac:dyDescent="0.25">
      <c r="A20" s="5" t="s">
        <v>25</v>
      </c>
      <c r="B20" s="5" t="s">
        <v>79</v>
      </c>
      <c r="C20" s="5" t="s">
        <v>80</v>
      </c>
      <c r="D20" s="3">
        <v>70000</v>
      </c>
      <c r="E20" s="3">
        <f>D20*10%</f>
        <v>7000</v>
      </c>
      <c r="F20" s="3">
        <v>0</v>
      </c>
      <c r="G20" s="3">
        <v>0</v>
      </c>
      <c r="H20" s="3">
        <v>0</v>
      </c>
      <c r="I20" s="3">
        <f>SUM(E20:H20)</f>
        <v>7000</v>
      </c>
      <c r="J20" s="3">
        <f>D20-I20</f>
        <v>63000</v>
      </c>
    </row>
    <row r="21" spans="1:10" x14ac:dyDescent="0.25">
      <c r="B21" s="14" t="s">
        <v>12</v>
      </c>
      <c r="C21" s="15"/>
      <c r="D21" s="4">
        <f>SUM(D14:D20)</f>
        <v>219981</v>
      </c>
      <c r="E21" s="4">
        <f>SUM(E14:E20)</f>
        <v>21998.1</v>
      </c>
      <c r="F21" s="4">
        <f>SUM(F14:F20)</f>
        <v>0</v>
      </c>
      <c r="G21" s="4">
        <f>SUM(G14:G20)</f>
        <v>0</v>
      </c>
      <c r="H21" s="4">
        <f>SUM(H14:H20)</f>
        <v>0</v>
      </c>
      <c r="I21" s="4">
        <f>SUM(I14:I20)</f>
        <v>21998.1</v>
      </c>
      <c r="J21" s="4">
        <f>SUM(J14:J20)</f>
        <v>197982.9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zoomScaleNormal="100" workbookViewId="0">
      <selection activeCell="A12" sqref="A12"/>
    </sheetView>
  </sheetViews>
  <sheetFormatPr defaultRowHeight="15" x14ac:dyDescent="0.25"/>
  <cols>
    <col min="1" max="1" width="35.140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77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36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78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58</v>
      </c>
      <c r="B14" s="5" t="s">
        <v>59</v>
      </c>
      <c r="C14" s="5" t="s">
        <v>37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75</v>
      </c>
      <c r="B15" s="5" t="s">
        <v>76</v>
      </c>
      <c r="C15" s="5" t="s">
        <v>37</v>
      </c>
      <c r="D15" s="3">
        <v>50000</v>
      </c>
      <c r="E15" s="3">
        <f>D15*10%</f>
        <v>5000</v>
      </c>
      <c r="F15" s="3">
        <v>0</v>
      </c>
      <c r="G15" s="3">
        <v>0</v>
      </c>
      <c r="H15" s="3">
        <v>0</v>
      </c>
      <c r="I15" s="3">
        <f>SUM(E15:H15)</f>
        <v>5000</v>
      </c>
      <c r="J15" s="3">
        <f>D15-I15</f>
        <v>45000</v>
      </c>
    </row>
    <row r="16" spans="1:11" x14ac:dyDescent="0.25">
      <c r="A16" s="5" t="s">
        <v>38</v>
      </c>
      <c r="B16" s="9" t="s">
        <v>66</v>
      </c>
      <c r="C16" s="5" t="s">
        <v>37</v>
      </c>
      <c r="D16" s="8">
        <v>35000</v>
      </c>
      <c r="E16" s="8">
        <f t="shared" ref="E16:E17" si="0">D16*10%</f>
        <v>3500</v>
      </c>
      <c r="F16" s="3">
        <v>0</v>
      </c>
      <c r="G16" s="3">
        <v>0</v>
      </c>
      <c r="H16" s="3">
        <v>0</v>
      </c>
      <c r="I16" s="3">
        <f t="shared" ref="I16:I17" si="1">SUM(E16:H16)</f>
        <v>3500</v>
      </c>
      <c r="J16" s="3">
        <f t="shared" ref="J16:J17" si="2">D16-I16</f>
        <v>31500</v>
      </c>
    </row>
    <row r="17" spans="1:10" x14ac:dyDescent="0.25">
      <c r="A17" s="5" t="s">
        <v>67</v>
      </c>
      <c r="B17" s="9" t="s">
        <v>39</v>
      </c>
      <c r="C17" s="5" t="s">
        <v>37</v>
      </c>
      <c r="D17" s="8">
        <v>40000</v>
      </c>
      <c r="E17" s="8">
        <f t="shared" si="0"/>
        <v>4000</v>
      </c>
      <c r="F17" s="3">
        <v>0</v>
      </c>
      <c r="G17" s="3">
        <v>0</v>
      </c>
      <c r="H17" s="3">
        <v>0</v>
      </c>
      <c r="I17" s="3">
        <f t="shared" si="1"/>
        <v>4000</v>
      </c>
      <c r="J17" s="3">
        <f t="shared" si="2"/>
        <v>36000</v>
      </c>
    </row>
    <row r="18" spans="1:10" x14ac:dyDescent="0.25">
      <c r="B18" s="14" t="s">
        <v>12</v>
      </c>
      <c r="C18" s="15"/>
      <c r="D18" s="4">
        <f t="shared" ref="D18:J18" si="3">SUM(D14:D17)</f>
        <v>195000</v>
      </c>
      <c r="E18" s="4">
        <f t="shared" si="3"/>
        <v>19500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19500</v>
      </c>
      <c r="J18" s="4">
        <f t="shared" si="3"/>
        <v>175500</v>
      </c>
    </row>
  </sheetData>
  <mergeCells count="5">
    <mergeCell ref="A7:J7"/>
    <mergeCell ref="A10:J10"/>
    <mergeCell ref="A11:J11"/>
    <mergeCell ref="B18:C18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2018-02-01T19:25:40Z</dcterms:modified>
</cp:coreProperties>
</file>