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12" documentId="8_{0FBE1F73-EB0E-4C0C-9602-57E6002D0AFB}" xr6:coauthVersionLast="47" xr6:coauthVersionMax="47" xr10:uidLastSave="{0CA9F035-0EFE-4DB9-A3C7-C26ED545061B}"/>
  <bookViews>
    <workbookView xWindow="-120" yWindow="-120" windowWidth="29040" windowHeight="15720" xr2:uid="{00000000-000D-0000-FFFF-FFFF00000000}"/>
  </bookViews>
  <sheets>
    <sheet name="S2 2022" sheetId="1" r:id="rId1"/>
  </sheets>
  <definedNames>
    <definedName name="_xlnm.Print_Area" localSheetId="0">'S2 2022'!$A$1:$AN$58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34" i="1" l="1"/>
  <c r="AB34" i="1"/>
  <c r="AR75" i="1"/>
  <c r="V34" i="1" l="1"/>
  <c r="AH34" i="1"/>
  <c r="AK34" i="1"/>
  <c r="AG28" i="1"/>
</calcChain>
</file>

<file path=xl/sharedStrings.xml><?xml version="1.0" encoding="utf-8"?>
<sst xmlns="http://schemas.openxmlformats.org/spreadsheetml/2006/main" count="72" uniqueCount="70">
  <si>
    <t>Capítulo:</t>
  </si>
  <si>
    <t>0201 - PRESIDENCIA DE LA REPUBLICA</t>
  </si>
  <si>
    <t>Sub-Capítulo:</t>
  </si>
  <si>
    <t>01 - MINISTERIO ADMINISTRATIVO DE LA PRESIDENCIA</t>
  </si>
  <si>
    <t>Unidad Ejecutora:</t>
  </si>
  <si>
    <t>I. ASPECTOS GENERALES:</t>
  </si>
  <si>
    <t>Misión:</t>
  </si>
  <si>
    <t>Somos la entidad que ofrece apoyo administrativo y logístico a las ejecutorias de los planes de la Presidencia de la República, a través de una gestión transparente y eficaz.</t>
  </si>
  <si>
    <t>Visión:</t>
  </si>
  <si>
    <t>Ser el Ministerio reconocido por su liderazgo en el cumplimiento de las leyes, innovación y eficacia, a fin de lograr una mejor nación.</t>
  </si>
  <si>
    <t>II. CONTRIBUCIÓN A LA ESTRATEGIA NACIONAL DE DESARROLLO Y AL PLAN NACIONAL PLURIANUAL DEL SECTOR PÚBLICO</t>
  </si>
  <si>
    <t>Eje estratégico:</t>
  </si>
  <si>
    <t>4. DESARROLLO SOSTENIBLE</t>
  </si>
  <si>
    <t>Objetivo general:</t>
  </si>
  <si>
    <t>4.1 Manejo sostenible del medio ambiente</t>
  </si>
  <si>
    <t>Objetivo(s) específico(s):</t>
  </si>
  <si>
    <t xml:space="preserve">Nombre del programa: </t>
  </si>
  <si>
    <t>¿Quiénes son los beneficiarios del programa?</t>
  </si>
  <si>
    <t/>
  </si>
  <si>
    <t>Presupuesto Inicial</t>
  </si>
  <si>
    <t>Presupuesto vigente</t>
  </si>
  <si>
    <t>Presupuesto Ejecutado</t>
  </si>
  <si>
    <t>Porcentaje de Ejecución</t>
  </si>
  <si>
    <t xml:space="preserve"> Presupuesto Anual </t>
  </si>
  <si>
    <t>Cumplimiento</t>
  </si>
  <si>
    <t>PRODUCTO</t>
  </si>
  <si>
    <t>UNIDAD DE MEDIDA</t>
  </si>
  <si>
    <t>Metas</t>
  </si>
  <si>
    <t xml:space="preserve">Monto Financiero </t>
  </si>
  <si>
    <t>Física % E=C/A</t>
  </si>
  <si>
    <t>Financiero % 
F=D/B</t>
  </si>
  <si>
    <t>Informes  técnicos elaborados</t>
  </si>
  <si>
    <t>Producto:</t>
  </si>
  <si>
    <t>Descripción del producto:</t>
  </si>
  <si>
    <t>Causas y justificación del desvío:</t>
  </si>
  <si>
    <t>0024 - AUTORIDAD NACIONAL DE ASUNTOS MARITIMOS (ANAMAR)</t>
  </si>
  <si>
    <t>El Estado Dominicano, el ciudadano, instituciones públicas, instituciones educativas y representantes relacionados al sector marítimo de la República Dominicana.</t>
  </si>
  <si>
    <r>
      <t xml:space="preserve">Finalidad de la unidad ejecutora: </t>
    </r>
    <r>
      <rPr>
        <sz val="11"/>
        <color rgb="FF000000"/>
        <rFont val="Century Gothic"/>
        <family val="2"/>
      </rPr>
      <t>Proveer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 ANAMAR es promotora del mar.</t>
    </r>
  </si>
  <si>
    <t>6121 - Proveer al Estado dominicano las herramientas técnicas, científicas y jurídicas para lograr  una correcta administración de sus recursos oceánicos.</t>
  </si>
  <si>
    <r>
      <t xml:space="preserve">Resultado al que contribuye el programa: </t>
    </r>
    <r>
      <rPr>
        <sz val="11"/>
        <color rgb="FF000000"/>
        <rFont val="Century Gothic"/>
        <family val="2"/>
      </rPr>
      <t xml:space="preserve"> Investigaciones para la conservación y aprovechamiento sostenible de los recursos del mar, Monitoreo medio ambiental y de los recursos costeros marinos, Promoción de la Ciencia Oceanográfica y conciencia medio ambiental, Formulación de propuestas de infraestructuras que contribuyan con la promoción del desarrollo y fortalecimiento del sector marítimo y marino nacional, y asesoramiento al Estado Dominicano en la defensa de sus intereses marítimos y marinos y representación en los organismos nacionales e internacionales pertinentes.</t>
    </r>
  </si>
  <si>
    <t>Este producto ‘’Proveer al Estado Dominicano las herramientas técnicas, científicas y jurídicas para lograr una correcta administración de sus recursos oceánicos’’ consiste en brindar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</t>
  </si>
  <si>
    <t xml:space="preserve"> 23 Promoción del Desarrollo y Fortalecimiento del Sector Marítimo y Marino Nacional</t>
  </si>
  <si>
    <t>Aprobado Por</t>
  </si>
  <si>
    <t>Ing. Pascual Prota Henríquez</t>
  </si>
  <si>
    <t>Presidente de la ANAMAR</t>
  </si>
  <si>
    <t>4.1.1 Proteger y usar de forma sostenible los bienes y servicios de los ecosistemas, la bio-diversidad y el patrimonio natural de la nación, incluidos los recursos marinos.</t>
  </si>
  <si>
    <t>6121  Proveer al Estado Dominicano las herramientas técncias, científicas y jurídicas para lograr una correcta admnistración de sus recursos oceánicos.</t>
  </si>
  <si>
    <t>Programa 23 Promoción del Desarrollo y Fortalecimiento del Sector Marítimo y Marino Nacional</t>
  </si>
  <si>
    <t>Programación física 
 (A)</t>
  </si>
  <si>
    <t>Programación Financiera 
(B)</t>
  </si>
  <si>
    <t>Ejecución Física 
(C)</t>
  </si>
  <si>
    <t>Ejecución Financiera 
 (D)</t>
  </si>
  <si>
    <t xml:space="preserve">Cuadro: Desempeño Financiero </t>
  </si>
  <si>
    <t xml:space="preserve">Programación </t>
  </si>
  <si>
    <t xml:space="preserve">Ejecución </t>
  </si>
  <si>
    <t>Tabla 1.</t>
  </si>
  <si>
    <t xml:space="preserve">III. INFORMACION DEL PROGRAMA: </t>
  </si>
  <si>
    <t>V. ANÁLISIS DE LOS LOGROS Y DESVIACIONES:</t>
  </si>
  <si>
    <t>4</t>
  </si>
  <si>
    <t>Según la tabla 1, el desvío correspondiente al 30% equivalente a RD$14,150,340.39 de la ejecución financiera entre la programación financiera, corresponde; 1) Un 61% a procesos de compras y contrataciones de servicios y equipos oceanográficos que fueron declarados desiertos por falta de oferentes, 2) El 18% a compra menores en proceso y 3) El 21% restante compete a disponibilidad en remuneraciones para ajustes salariales que no fueron aplicados en el primer semestre.</t>
  </si>
  <si>
    <t xml:space="preserve">PROGRAMACIÓN Y EJECUCIÓN SEMESTRAL DE LAS METAS </t>
  </si>
  <si>
    <t xml:space="preserve">IV.  PROGRAMACIÓN Y EJECUCIÓN FÍSICA-FINANCIERA </t>
  </si>
  <si>
    <t xml:space="preserve">Informe de Evaluación de las Metas Físicas - Financieras                                                                                                                                    </t>
  </si>
  <si>
    <t>VI. OPORTUNIDADES DE MEJORA</t>
  </si>
  <si>
    <t>ENERO-JUNIO 2022</t>
  </si>
  <si>
    <t>Que los procesos de compra de la ANAMAR se ejecuten de acuerdo a la fecha programada, con la finalidad de poder contar con los tiempos necesarios para la ejecución efectiva de estos y gestionar las adquisiciones de bienes y servicios en el tiempo establecido de acuerdo con el Plan Anual de Compras de la institución.</t>
  </si>
  <si>
    <t>91,627,547.00</t>
  </si>
  <si>
    <t>Avances y logros alcanzados:</t>
  </si>
  <si>
    <t xml:space="preserve"> La ANAMAR durante este semestre enfocó sus esfuerzos en el logro de las metas institucionales, elaborando los siguientes informes técnicos: •Planificación ambiental turística pra el uso sostenible del área mairna protegida, refugio de fauna y flora, Punta Rusia, República Dominicana.•Levantamiento batimétrico y caracterización de la zona costera  de la Bahía de Samaná • Caracterización de ecosistemas tipo estuarianos en la República Dominicana. Bahía de Samaná y Sabana de la Mar - Miches • Estudio de corales y peces del Banco de la Plata y su estado de conservación.</t>
  </si>
  <si>
    <t>1ER SEMESTRE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</si>
</sst>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0409]#,##0.00;\-#,##0.00"/>
    <numFmt numFmtId="165" formatCode="[$-10409]#,##0;\-#,##0"/>
    <numFmt numFmtId="166" formatCode="[$-10409]0\ %"/>
    <numFmt numFmtId="167" formatCode="#,##0.0_);\(#,##0.0\)"/>
  </numFmts>
  <fonts count="20" x14ac:knownFonts="1">
    <font>
      <sz val="11"/>
      <color rgb="FF000000"/>
      <name val="Calibri"/>
      <family val="2"/>
      <scheme val="minor"/>
    </font>
    <font>
      <b/>
      <sz val="14"/>
      <color rgb="FF000000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sz val="11"/>
      <name val="Century Gothic"/>
      <family val="2"/>
    </font>
    <font>
      <b/>
      <sz val="11"/>
      <color rgb="FF002060"/>
      <name val="Century Gothic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b/>
      <sz val="10"/>
      <color rgb="FF1F4E78"/>
      <name val="Century Gothic"/>
      <family val="2"/>
    </font>
    <font>
      <b/>
      <sz val="9"/>
      <color rgb="FF1F4E78"/>
      <name val="Century Gothic"/>
      <family val="2"/>
    </font>
    <font>
      <sz val="8"/>
      <color rgb="FF4D4D4D"/>
      <name val="Century Gothic"/>
      <family val="2"/>
    </font>
    <font>
      <sz val="10"/>
      <color rgb="FF000000"/>
      <name val="Century Gothic"/>
      <family val="2"/>
    </font>
    <font>
      <b/>
      <sz val="9"/>
      <color rgb="FF000000"/>
      <name val="Century Gothic"/>
      <family val="2"/>
    </font>
    <font>
      <sz val="8"/>
      <name val="Century Gothic"/>
      <family val="2"/>
    </font>
    <font>
      <sz val="11"/>
      <color theme="0"/>
      <name val="Century Gothic"/>
      <family val="2"/>
    </font>
    <font>
      <sz val="11"/>
      <color rgb="FFFF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CDCDC"/>
        <bgColor rgb="FFDCDCDC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13">
    <xf numFmtId="0" fontId="0" fillId="0" borderId="0" xfId="0" applyFont="1" applyFill="1" applyBorder="1"/>
    <xf numFmtId="0" fontId="2" fillId="0" borderId="0" xfId="0" applyFont="1" applyFill="1" applyBorder="1" applyProtection="1">
      <protection locked="0"/>
    </xf>
    <xf numFmtId="0" fontId="3" fillId="0" borderId="0" xfId="0" applyNumberFormat="1" applyFont="1" applyFill="1" applyBorder="1" applyAlignment="1" applyProtection="1">
      <alignment vertical="top" wrapText="1" readingOrder="1"/>
      <protection locked="0"/>
    </xf>
    <xf numFmtId="0" fontId="2" fillId="0" borderId="0" xfId="0" applyNumberFormat="1" applyFont="1" applyFill="1" applyBorder="1" applyAlignment="1" applyProtection="1">
      <alignment vertical="top" wrapText="1" readingOrder="1"/>
      <protection locked="0"/>
    </xf>
    <xf numFmtId="0" fontId="6" fillId="0" borderId="0" xfId="0" applyFont="1" applyFill="1" applyBorder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6" fillId="0" borderId="6" xfId="0" applyFont="1" applyFill="1" applyBorder="1" applyProtection="1">
      <protection locked="0"/>
    </xf>
    <xf numFmtId="0" fontId="6" fillId="0" borderId="6" xfId="0" applyFont="1" applyFill="1" applyBorder="1" applyAlignment="1" applyProtection="1">
      <protection locked="0"/>
    </xf>
    <xf numFmtId="0" fontId="6" fillId="0" borderId="5" xfId="0" applyFont="1" applyFill="1" applyBorder="1" applyProtection="1">
      <protection locked="0"/>
    </xf>
    <xf numFmtId="39" fontId="6" fillId="0" borderId="0" xfId="0" applyNumberFormat="1" applyFont="1" applyFill="1" applyBorder="1" applyProtection="1">
      <protection locked="0"/>
    </xf>
    <xf numFmtId="43" fontId="6" fillId="0" borderId="0" xfId="2" applyFont="1" applyFill="1" applyBorder="1" applyProtection="1">
      <protection locked="0"/>
    </xf>
    <xf numFmtId="43" fontId="6" fillId="0" borderId="0" xfId="0" applyNumberFormat="1" applyFont="1" applyFill="1" applyBorder="1" applyProtection="1">
      <protection locked="0"/>
    </xf>
    <xf numFmtId="0" fontId="17" fillId="0" borderId="5" xfId="0" applyFont="1" applyFill="1" applyBorder="1" applyAlignment="1" applyProtection="1">
      <alignment horizontal="left" vertical="top"/>
      <protection locked="0"/>
    </xf>
    <xf numFmtId="0" fontId="17" fillId="0" borderId="0" xfId="0" applyFont="1" applyFill="1" applyBorder="1" applyAlignment="1" applyProtection="1">
      <alignment horizontal="left" vertical="top"/>
      <protection locked="0"/>
    </xf>
    <xf numFmtId="167" fontId="6" fillId="0" borderId="0" xfId="0" applyNumberFormat="1" applyFont="1" applyFill="1" applyBorder="1" applyProtection="1">
      <protection locked="0"/>
    </xf>
    <xf numFmtId="9" fontId="6" fillId="0" borderId="0" xfId="1" applyFont="1" applyFill="1" applyBorder="1" applyProtection="1">
      <protection locked="0"/>
    </xf>
    <xf numFmtId="9" fontId="6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0" fontId="18" fillId="0" borderId="0" xfId="0" applyFont="1" applyFill="1" applyBorder="1" applyAlignment="1" applyProtection="1">
      <alignment horizontal="center"/>
      <protection locked="0"/>
    </xf>
    <xf numFmtId="43" fontId="19" fillId="0" borderId="0" xfId="2" applyFont="1" applyFill="1" applyBorder="1" applyProtection="1">
      <protection locked="0"/>
    </xf>
    <xf numFmtId="0" fontId="3" fillId="0" borderId="0" xfId="0" applyNumberFormat="1" applyFont="1" applyFill="1" applyBorder="1" applyAlignment="1" applyProtection="1">
      <alignment vertical="top" wrapText="1" readingOrder="1"/>
      <protection locked="0"/>
    </xf>
    <xf numFmtId="0" fontId="6" fillId="0" borderId="0" xfId="0" applyFont="1" applyFill="1" applyBorder="1" applyProtection="1">
      <protection locked="0"/>
    </xf>
    <xf numFmtId="0" fontId="3" fillId="0" borderId="5" xfId="0" applyNumberFormat="1" applyFont="1" applyFill="1" applyBorder="1" applyAlignment="1" applyProtection="1">
      <alignment horizontal="left" vertical="center" wrapText="1" readingOrder="1"/>
      <protection locked="0"/>
    </xf>
    <xf numFmtId="0" fontId="3" fillId="0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3" fillId="0" borderId="6" xfId="0" applyNumberFormat="1" applyFont="1" applyFill="1" applyBorder="1" applyAlignment="1" applyProtection="1">
      <alignment horizontal="left" vertical="center" wrapText="1" readingOrder="1"/>
      <protection locked="0"/>
    </xf>
    <xf numFmtId="0" fontId="5" fillId="2" borderId="5" xfId="0" applyNumberFormat="1" applyFont="1" applyFill="1" applyBorder="1" applyAlignment="1" applyProtection="1">
      <alignment horizontal="left" vertical="top" wrapText="1" readingOrder="1"/>
      <protection locked="0"/>
    </xf>
    <xf numFmtId="0" fontId="5" fillId="2" borderId="0" xfId="0" applyNumberFormat="1" applyFont="1" applyFill="1" applyBorder="1" applyAlignment="1" applyProtection="1">
      <alignment horizontal="left" vertical="top" wrapText="1" readingOrder="1"/>
      <protection locked="0"/>
    </xf>
    <xf numFmtId="0" fontId="5" fillId="2" borderId="6" xfId="0" applyNumberFormat="1" applyFont="1" applyFill="1" applyBorder="1" applyAlignment="1" applyProtection="1">
      <alignment horizontal="left" vertical="top" wrapText="1" readingOrder="1"/>
      <protection locked="0"/>
    </xf>
    <xf numFmtId="0" fontId="6" fillId="0" borderId="10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Fill="1" applyBorder="1" applyAlignment="1" applyProtection="1">
      <alignment horizontal="left" vertical="center" wrapText="1"/>
      <protection locked="0"/>
    </xf>
    <xf numFmtId="0" fontId="3" fillId="0" borderId="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6" xfId="0" applyNumberFormat="1" applyFont="1" applyFill="1" applyBorder="1" applyAlignment="1" applyProtection="1">
      <alignment horizontal="left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2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10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18" fillId="0" borderId="0" xfId="0" applyFont="1" applyFill="1" applyBorder="1" applyAlignment="1" applyProtection="1">
      <alignment horizontal="center"/>
      <protection locked="0"/>
    </xf>
    <xf numFmtId="0" fontId="16" fillId="3" borderId="10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3" borderId="11" xfId="0" applyNumberFormat="1" applyFont="1" applyFill="1" applyBorder="1" applyAlignment="1" applyProtection="1">
      <alignment horizontal="center" vertical="center" wrapText="1" readingOrder="1"/>
      <protection locked="0"/>
    </xf>
    <xf numFmtId="164" fontId="14" fillId="0" borderId="7" xfId="0" applyNumberFormat="1" applyFont="1" applyFill="1" applyBorder="1" applyAlignment="1" applyProtection="1">
      <alignment horizontal="center" vertical="center" wrapText="1" readingOrder="1"/>
    </xf>
    <xf numFmtId="164" fontId="14" fillId="0" borderId="9" xfId="0" applyNumberFormat="1" applyFont="1" applyFill="1" applyBorder="1" applyAlignment="1" applyProtection="1">
      <alignment horizontal="center" vertical="center" wrapText="1" readingOrder="1"/>
    </xf>
    <xf numFmtId="165" fontId="14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165" fontId="14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3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5" xfId="0" applyNumberFormat="1" applyFont="1" applyFill="1" applyBorder="1" applyAlignment="1" applyProtection="1">
      <alignment horizontal="left" vertical="top" wrapText="1" readingOrder="1"/>
      <protection locked="0"/>
    </xf>
    <xf numFmtId="0" fontId="2" fillId="0" borderId="0" xfId="0" applyNumberFormat="1" applyFont="1" applyFill="1" applyBorder="1" applyAlignment="1" applyProtection="1">
      <alignment horizontal="left" vertical="top" wrapText="1" readingOrder="1"/>
      <protection locked="0"/>
    </xf>
    <xf numFmtId="0" fontId="3" fillId="0" borderId="0" xfId="0" applyNumberFormat="1" applyFont="1" applyFill="1" applyBorder="1" applyAlignment="1" applyProtection="1">
      <alignment horizontal="left" vertical="top" wrapText="1" readingOrder="1"/>
      <protection locked="0"/>
    </xf>
    <xf numFmtId="0" fontId="3" fillId="0" borderId="6" xfId="0" applyNumberFormat="1" applyFont="1" applyFill="1" applyBorder="1" applyAlignment="1" applyProtection="1">
      <alignment horizontal="left" vertical="top" wrapText="1" readingOrder="1"/>
      <protection locked="0"/>
    </xf>
    <xf numFmtId="0" fontId="3" fillId="0" borderId="5" xfId="0" applyNumberFormat="1" applyFont="1" applyFill="1" applyBorder="1" applyAlignment="1" applyProtection="1">
      <alignment horizontal="left" vertical="top" wrapText="1" readingOrder="1"/>
      <protection locked="0"/>
    </xf>
    <xf numFmtId="0" fontId="4" fillId="2" borderId="5" xfId="0" applyNumberFormat="1" applyFont="1" applyFill="1" applyBorder="1" applyAlignment="1" applyProtection="1">
      <alignment horizontal="left" vertical="top" wrapText="1" readingOrder="1"/>
      <protection locked="0"/>
    </xf>
    <xf numFmtId="0" fontId="4" fillId="2" borderId="0" xfId="0" applyNumberFormat="1" applyFont="1" applyFill="1" applyBorder="1" applyAlignment="1" applyProtection="1">
      <alignment horizontal="left" vertical="top" wrapText="1" readingOrder="1"/>
      <protection locked="0"/>
    </xf>
    <xf numFmtId="0" fontId="4" fillId="2" borderId="6" xfId="0" applyNumberFormat="1" applyFont="1" applyFill="1" applyBorder="1" applyAlignment="1" applyProtection="1">
      <alignment horizontal="left" vertical="top" wrapText="1" readingOrder="1"/>
      <protection locked="0"/>
    </xf>
    <xf numFmtId="0" fontId="2" fillId="0" borderId="6" xfId="0" applyNumberFormat="1" applyFont="1" applyFill="1" applyBorder="1" applyAlignment="1" applyProtection="1">
      <alignment horizontal="left" vertical="top" wrapText="1" readingOrder="1"/>
      <protection locked="0"/>
    </xf>
    <xf numFmtId="0" fontId="11" fillId="0" borderId="5" xfId="0" applyFont="1" applyFill="1" applyBorder="1" applyAlignment="1" applyProtection="1">
      <protection locked="0"/>
    </xf>
    <xf numFmtId="0" fontId="11" fillId="0" borderId="0" xfId="0" applyFont="1" applyFill="1" applyBorder="1" applyAlignment="1" applyProtection="1">
      <protection locked="0"/>
    </xf>
    <xf numFmtId="0" fontId="4" fillId="5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5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5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10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0" fontId="10" fillId="0" borderId="11" xfId="0" applyFont="1" applyFill="1" applyBorder="1" applyAlignment="1" applyProtection="1">
      <alignment horizontal="center"/>
      <protection locked="0"/>
    </xf>
    <xf numFmtId="0" fontId="7" fillId="0" borderId="0" xfId="0" applyNumberFormat="1" applyFont="1" applyFill="1" applyBorder="1" applyAlignment="1" applyProtection="1">
      <alignment horizontal="left" vertical="top" wrapText="1" readingOrder="1"/>
      <protection locked="0"/>
    </xf>
    <xf numFmtId="0" fontId="7" fillId="0" borderId="6" xfId="0" applyNumberFormat="1" applyFont="1" applyFill="1" applyBorder="1" applyAlignment="1" applyProtection="1">
      <alignment horizontal="left" vertical="top" wrapText="1" readingOrder="1"/>
      <protection locked="0"/>
    </xf>
    <xf numFmtId="0" fontId="12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164" fontId="14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164" fontId="14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164" fontId="14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49" fontId="14" fillId="0" borderId="7" xfId="2" applyNumberFormat="1" applyFont="1" applyFill="1" applyBorder="1" applyAlignment="1" applyProtection="1">
      <alignment horizontal="center" vertical="center" wrapText="1" readingOrder="1"/>
      <protection locked="0"/>
    </xf>
    <xf numFmtId="49" fontId="14" fillId="0" borderId="8" xfId="2" applyNumberFormat="1" applyFont="1" applyFill="1" applyBorder="1" applyAlignment="1" applyProtection="1">
      <alignment horizontal="center" vertical="center" wrapText="1" readingOrder="1"/>
      <protection locked="0"/>
    </xf>
    <xf numFmtId="49" fontId="14" fillId="0" borderId="9" xfId="2" applyNumberFormat="1" applyFont="1" applyFill="1" applyBorder="1" applyAlignment="1" applyProtection="1">
      <alignment horizontal="center" vertical="center" wrapText="1" readingOrder="1"/>
      <protection locked="0"/>
    </xf>
    <xf numFmtId="166" fontId="14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166" fontId="14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166" fontId="14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4" borderId="5" xfId="0" applyNumberFormat="1" applyFont="1" applyFill="1" applyBorder="1" applyAlignment="1" applyProtection="1">
      <alignment horizontal="left" vertical="top" wrapText="1" readingOrder="1"/>
      <protection locked="0"/>
    </xf>
    <xf numFmtId="0" fontId="2" fillId="4" borderId="0" xfId="0" applyNumberFormat="1" applyFont="1" applyFill="1" applyBorder="1" applyAlignment="1" applyProtection="1">
      <alignment horizontal="left" vertical="top" wrapText="1" readingOrder="1"/>
      <protection locked="0"/>
    </xf>
    <xf numFmtId="0" fontId="2" fillId="4" borderId="6" xfId="0" applyNumberFormat="1" applyFont="1" applyFill="1" applyBorder="1" applyAlignment="1" applyProtection="1">
      <alignment horizontal="left" vertical="top" wrapText="1" readingOrder="1"/>
      <protection locked="0"/>
    </xf>
    <xf numFmtId="0" fontId="6" fillId="0" borderId="7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0" fontId="12" fillId="2" borderId="3" xfId="0" applyNumberFormat="1" applyFont="1" applyFill="1" applyBorder="1" applyAlignment="1" applyProtection="1">
      <alignment horizontal="center" vertical="top" wrapText="1" readingOrder="1"/>
      <protection locked="0"/>
    </xf>
    <xf numFmtId="0" fontId="12" fillId="2" borderId="2" xfId="0" applyNumberFormat="1" applyFont="1" applyFill="1" applyBorder="1" applyAlignment="1" applyProtection="1">
      <alignment horizontal="center" vertical="top" wrapText="1" readingOrder="1"/>
      <protection locked="0"/>
    </xf>
    <xf numFmtId="0" fontId="12" fillId="2" borderId="4" xfId="0" applyNumberFormat="1" applyFont="1" applyFill="1" applyBorder="1" applyAlignment="1" applyProtection="1">
      <alignment horizontal="center" vertical="top" wrapText="1" readingOrder="1"/>
      <protection locked="0"/>
    </xf>
    <xf numFmtId="0" fontId="12" fillId="2" borderId="10" xfId="0" applyNumberFormat="1" applyFont="1" applyFill="1" applyBorder="1" applyAlignment="1" applyProtection="1">
      <alignment horizontal="center" vertical="top" wrapText="1" readingOrder="1"/>
      <protection locked="0"/>
    </xf>
    <xf numFmtId="0" fontId="12" fillId="2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12" fillId="2" borderId="11" xfId="0" applyNumberFormat="1" applyFont="1" applyFill="1" applyBorder="1" applyAlignment="1" applyProtection="1">
      <alignment horizontal="center" vertical="top" wrapText="1" readingOrder="1"/>
      <protection locked="0"/>
    </xf>
    <xf numFmtId="0" fontId="16" fillId="3" borderId="8" xfId="0" applyNumberFormat="1" applyFont="1" applyFill="1" applyBorder="1" applyAlignment="1" applyProtection="1">
      <alignment horizontal="center" vertical="center" wrapText="1" readingOrder="1"/>
      <protection locked="0"/>
    </xf>
    <xf numFmtId="9" fontId="14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9" fontId="14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9" fontId="14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165" fontId="14" fillId="0" borderId="7" xfId="0" applyNumberFormat="1" applyFont="1" applyFill="1" applyBorder="1" applyAlignment="1" applyProtection="1">
      <alignment horizontal="center" vertical="center" wrapText="1" readingOrder="1"/>
    </xf>
    <xf numFmtId="165" fontId="14" fillId="0" borderId="8" xfId="0" applyNumberFormat="1" applyFont="1" applyFill="1" applyBorder="1" applyAlignment="1" applyProtection="1">
      <alignment horizontal="center" vertical="center" wrapText="1" readingOrder="1"/>
    </xf>
    <xf numFmtId="165" fontId="14" fillId="0" borderId="9" xfId="0" applyNumberFormat="1" applyFont="1" applyFill="1" applyBorder="1" applyAlignment="1" applyProtection="1">
      <alignment horizontal="center" vertical="center" wrapText="1" readingOrder="1"/>
    </xf>
    <xf numFmtId="49" fontId="14" fillId="0" borderId="7" xfId="0" applyNumberFormat="1" applyFont="1" applyFill="1" applyBorder="1" applyAlignment="1" applyProtection="1">
      <alignment horizontal="center" vertical="center" wrapText="1" readingOrder="1"/>
    </xf>
    <xf numFmtId="49" fontId="14" fillId="0" borderId="9" xfId="0" applyNumberFormat="1" applyFont="1" applyFill="1" applyBorder="1" applyAlignment="1" applyProtection="1">
      <alignment horizontal="center" vertical="center" wrapText="1" readingOrder="1"/>
    </xf>
    <xf numFmtId="0" fontId="2" fillId="0" borderId="5" xfId="0" applyNumberFormat="1" applyFont="1" applyFill="1" applyBorder="1" applyAlignment="1" applyProtection="1">
      <alignment horizontal="left" vertical="center" wrapText="1"/>
      <protection locked="0"/>
    </xf>
    <xf numFmtId="0" fontId="15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3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3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7" xfId="0" applyNumberFormat="1" applyFont="1" applyFill="1" applyBorder="1" applyAlignment="1" applyProtection="1">
      <alignment horizontal="left" vertical="center" wrapText="1" readingOrder="1"/>
      <protection locked="0"/>
    </xf>
    <xf numFmtId="0" fontId="14" fillId="0" borderId="8" xfId="0" applyNumberFormat="1" applyFont="1" applyFill="1" applyBorder="1" applyAlignment="1" applyProtection="1">
      <alignment horizontal="left" vertical="center" wrapText="1" readingOrder="1"/>
      <protection locked="0"/>
    </xf>
    <xf numFmtId="0" fontId="14" fillId="0" borderId="9" xfId="0" applyNumberFormat="1" applyFont="1" applyFill="1" applyBorder="1" applyAlignment="1" applyProtection="1">
      <alignment horizontal="left" vertical="center" wrapText="1" readingOrder="1"/>
      <protection locked="0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1F4E78"/>
      <rgbColor rgb="00D3D3D3"/>
      <rgbColor rgb="004D4D4D"/>
      <rgbColor rgb="00F5F5F5"/>
      <rgbColor rgb="00DCDCD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75"/>
  <sheetViews>
    <sheetView showGridLines="0" tabSelected="1" zoomScale="87" zoomScaleNormal="87" zoomScaleSheetLayoutView="100" workbookViewId="0">
      <selection activeCell="AB75" sqref="AB75"/>
    </sheetView>
  </sheetViews>
  <sheetFormatPr defaultColWidth="4.140625" defaultRowHeight="16.5" x14ac:dyDescent="0.3"/>
  <cols>
    <col min="1" max="4" width="6.5703125" style="4" customWidth="1"/>
    <col min="5" max="5" width="4" style="4" customWidth="1"/>
    <col min="6" max="7" width="4.140625" style="4" hidden="1" customWidth="1"/>
    <col min="8" max="8" width="4" style="4" hidden="1" customWidth="1"/>
    <col min="9" max="9" width="4.140625" style="4" hidden="1" customWidth="1"/>
    <col min="10" max="12" width="4.140625" style="4"/>
    <col min="13" max="13" width="8.140625" style="4" customWidth="1"/>
    <col min="14" max="14" width="4.140625" style="4"/>
    <col min="15" max="15" width="2.7109375" style="4" customWidth="1"/>
    <col min="16" max="16" width="4.140625" style="4" hidden="1" customWidth="1"/>
    <col min="17" max="19" width="4.140625" style="4"/>
    <col min="20" max="20" width="2.140625" style="4" customWidth="1"/>
    <col min="21" max="21" width="0.42578125" style="4" customWidth="1"/>
    <col min="22" max="26" width="4.140625" style="4"/>
    <col min="27" max="27" width="10.7109375" style="4" customWidth="1"/>
    <col min="28" max="29" width="7.28515625" style="4" customWidth="1"/>
    <col min="30" max="33" width="5.42578125" style="4" customWidth="1"/>
    <col min="34" max="39" width="4.140625" style="4"/>
    <col min="40" max="40" width="1.28515625" style="4" customWidth="1"/>
    <col min="41" max="42" width="4.140625" style="4"/>
    <col min="43" max="43" width="22.5703125" style="4" customWidth="1"/>
    <col min="44" max="16384" width="4.140625" style="4"/>
  </cols>
  <sheetData>
    <row r="1" spans="1:40" ht="27" customHeight="1" x14ac:dyDescent="0.3">
      <c r="A1" s="34" t="s">
        <v>62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6"/>
    </row>
    <row r="2" spans="1:40" ht="16.5" customHeight="1" x14ac:dyDescent="0.3">
      <c r="A2" s="37" t="s">
        <v>64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9"/>
    </row>
    <row r="3" spans="1:40" ht="15" customHeight="1" x14ac:dyDescent="0.3">
      <c r="A3" s="53" t="s">
        <v>0</v>
      </c>
      <c r="B3" s="54"/>
      <c r="C3" s="54"/>
      <c r="D3" s="2"/>
      <c r="E3" s="55" t="s">
        <v>1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6"/>
    </row>
    <row r="4" spans="1:40" ht="18" customHeight="1" x14ac:dyDescent="0.3">
      <c r="A4" s="53" t="s">
        <v>2</v>
      </c>
      <c r="B4" s="54"/>
      <c r="C4" s="54"/>
      <c r="D4" s="5"/>
      <c r="E4" s="55" t="s">
        <v>3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6"/>
    </row>
    <row r="5" spans="1:40" ht="18" customHeight="1" x14ac:dyDescent="0.3">
      <c r="A5" s="53" t="s">
        <v>4</v>
      </c>
      <c r="B5" s="54"/>
      <c r="C5" s="54"/>
      <c r="D5" s="54"/>
      <c r="E5" s="55" t="s">
        <v>35</v>
      </c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6"/>
    </row>
    <row r="6" spans="1:40" ht="18" customHeight="1" x14ac:dyDescent="0.3">
      <c r="A6" s="58" t="s">
        <v>5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60"/>
    </row>
    <row r="7" spans="1:40" ht="18" customHeight="1" x14ac:dyDescent="0.3">
      <c r="A7" s="53" t="s">
        <v>6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61"/>
    </row>
    <row r="8" spans="1:40" x14ac:dyDescent="0.3">
      <c r="A8" s="57" t="s">
        <v>7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6"/>
    </row>
    <row r="9" spans="1:40" ht="18" customHeight="1" x14ac:dyDescent="0.3">
      <c r="A9" s="53" t="s">
        <v>8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61"/>
    </row>
    <row r="10" spans="1:40" ht="21" customHeight="1" x14ac:dyDescent="0.3">
      <c r="A10" s="57" t="s">
        <v>9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6"/>
    </row>
    <row r="11" spans="1:40" ht="34.700000000000003" customHeight="1" x14ac:dyDescent="0.3">
      <c r="A11" s="25" t="s">
        <v>10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7"/>
    </row>
    <row r="12" spans="1:40" ht="18" customHeight="1" x14ac:dyDescent="0.3">
      <c r="A12" s="62" t="s">
        <v>11</v>
      </c>
      <c r="B12" s="63"/>
      <c r="C12" s="63"/>
      <c r="D12" s="63"/>
      <c r="E12" s="55" t="s">
        <v>12</v>
      </c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6"/>
    </row>
    <row r="13" spans="1:40" ht="18" customHeight="1" x14ac:dyDescent="0.3">
      <c r="A13" s="53" t="s">
        <v>13</v>
      </c>
      <c r="B13" s="54"/>
      <c r="C13" s="54"/>
      <c r="D13" s="54"/>
      <c r="E13" s="55" t="s">
        <v>14</v>
      </c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6"/>
    </row>
    <row r="14" spans="1:40" ht="18" customHeight="1" x14ac:dyDescent="0.3">
      <c r="A14" s="53" t="s">
        <v>15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6"/>
    </row>
    <row r="15" spans="1:40" ht="36" customHeight="1" x14ac:dyDescent="0.3">
      <c r="A15" s="57" t="s">
        <v>45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7"/>
    </row>
    <row r="16" spans="1:40" ht="15.75" customHeight="1" x14ac:dyDescent="0.3">
      <c r="A16" s="25" t="s">
        <v>56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7"/>
    </row>
    <row r="17" spans="1:47" ht="21" customHeight="1" x14ac:dyDescent="0.3">
      <c r="A17" s="53" t="s">
        <v>16</v>
      </c>
      <c r="B17" s="54"/>
      <c r="C17" s="54"/>
      <c r="D17" s="54"/>
      <c r="E17" s="70" t="s">
        <v>41</v>
      </c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1"/>
    </row>
    <row r="18" spans="1:47" ht="72.75" customHeight="1" x14ac:dyDescent="0.3">
      <c r="A18" s="53" t="s">
        <v>37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61"/>
    </row>
    <row r="19" spans="1:47" ht="18" customHeight="1" x14ac:dyDescent="0.3">
      <c r="A19" s="53" t="s">
        <v>17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61"/>
    </row>
    <row r="20" spans="1:47" ht="36.75" customHeight="1" x14ac:dyDescent="0.3">
      <c r="A20" s="57" t="s">
        <v>36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6"/>
    </row>
    <row r="21" spans="1:47" ht="68.25" customHeight="1" x14ac:dyDescent="0.3">
      <c r="A21" s="53" t="s">
        <v>39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61"/>
    </row>
    <row r="22" spans="1:47" ht="15" customHeight="1" x14ac:dyDescent="0.3">
      <c r="A22" s="8"/>
      <c r="I22" s="3"/>
      <c r="AN22" s="6"/>
    </row>
    <row r="23" spans="1:47" ht="15.75" customHeight="1" x14ac:dyDescent="0.3">
      <c r="A23" s="64" t="s">
        <v>61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6"/>
    </row>
    <row r="24" spans="1:47" ht="2.25" customHeight="1" x14ac:dyDescent="0.3">
      <c r="A24" s="8"/>
      <c r="AN24" s="6"/>
    </row>
    <row r="25" spans="1:47" ht="17.25" x14ac:dyDescent="0.3">
      <c r="A25" s="67" t="s">
        <v>52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9"/>
    </row>
    <row r="26" spans="1:47" ht="15" customHeight="1" x14ac:dyDescent="0.3">
      <c r="A26" s="72" t="s">
        <v>47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7" spans="1:47" ht="18.399999999999999" customHeight="1" x14ac:dyDescent="0.3">
      <c r="A27" s="73" t="s">
        <v>19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5"/>
      <c r="M27" s="73" t="s">
        <v>20</v>
      </c>
      <c r="N27" s="74"/>
      <c r="O27" s="74"/>
      <c r="P27" s="74"/>
      <c r="Q27" s="74"/>
      <c r="R27" s="74"/>
      <c r="S27" s="74"/>
      <c r="T27" s="74"/>
      <c r="U27" s="74"/>
      <c r="V27" s="74"/>
      <c r="W27" s="75"/>
      <c r="X27" s="73" t="s">
        <v>21</v>
      </c>
      <c r="Y27" s="74"/>
      <c r="Z27" s="74"/>
      <c r="AA27" s="74"/>
      <c r="AB27" s="74"/>
      <c r="AC27" s="74"/>
      <c r="AD27" s="74"/>
      <c r="AE27" s="74"/>
      <c r="AF27" s="75"/>
      <c r="AG27" s="73" t="s">
        <v>22</v>
      </c>
      <c r="AH27" s="74"/>
      <c r="AI27" s="74"/>
      <c r="AJ27" s="74"/>
      <c r="AK27" s="74"/>
      <c r="AL27" s="74"/>
      <c r="AM27" s="74"/>
      <c r="AN27" s="75"/>
    </row>
    <row r="28" spans="1:47" x14ac:dyDescent="0.3">
      <c r="A28" s="76">
        <v>91627547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8"/>
      <c r="M28" s="79" t="s">
        <v>66</v>
      </c>
      <c r="N28" s="80"/>
      <c r="O28" s="80"/>
      <c r="P28" s="80"/>
      <c r="Q28" s="80"/>
      <c r="R28" s="80"/>
      <c r="S28" s="80"/>
      <c r="T28" s="80"/>
      <c r="U28" s="80"/>
      <c r="V28" s="80"/>
      <c r="W28" s="81"/>
      <c r="X28" s="76">
        <v>33117207.609999999</v>
      </c>
      <c r="Y28" s="77"/>
      <c r="Z28" s="77"/>
      <c r="AA28" s="77"/>
      <c r="AB28" s="77"/>
      <c r="AC28" s="77"/>
      <c r="AD28" s="77"/>
      <c r="AE28" s="77"/>
      <c r="AF28" s="78"/>
      <c r="AG28" s="82">
        <f>+X28/M28</f>
        <v>0.36143287356585024</v>
      </c>
      <c r="AH28" s="83"/>
      <c r="AI28" s="83"/>
      <c r="AJ28" s="83"/>
      <c r="AK28" s="83"/>
      <c r="AL28" s="83"/>
      <c r="AM28" s="83"/>
      <c r="AN28" s="84"/>
    </row>
    <row r="29" spans="1:47" x14ac:dyDescent="0.3">
      <c r="A29" s="88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90"/>
      <c r="AP29" s="9"/>
    </row>
    <row r="30" spans="1:47" ht="14.65" customHeight="1" x14ac:dyDescent="0.3">
      <c r="A30" s="91" t="s">
        <v>60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3"/>
      <c r="AP30" s="9"/>
      <c r="AT30" s="10"/>
      <c r="AU30" s="10"/>
    </row>
    <row r="31" spans="1:47" ht="14.65" customHeight="1" x14ac:dyDescent="0.3">
      <c r="A31" s="94" t="s">
        <v>69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6"/>
      <c r="AT31" s="10"/>
      <c r="AU31" s="10"/>
    </row>
    <row r="32" spans="1:47" ht="22.5" customHeight="1" x14ac:dyDescent="0.3">
      <c r="A32" s="107" t="s">
        <v>18</v>
      </c>
      <c r="B32" s="108"/>
      <c r="C32" s="108"/>
      <c r="D32" s="108"/>
      <c r="E32" s="108"/>
      <c r="F32" s="108"/>
      <c r="G32" s="108"/>
      <c r="H32" s="108"/>
      <c r="I32" s="109"/>
      <c r="J32" s="107" t="s">
        <v>18</v>
      </c>
      <c r="K32" s="108"/>
      <c r="L32" s="108"/>
      <c r="M32" s="108"/>
      <c r="N32" s="108"/>
      <c r="O32" s="108"/>
      <c r="P32" s="109"/>
      <c r="Q32" s="51" t="s">
        <v>23</v>
      </c>
      <c r="R32" s="97"/>
      <c r="S32" s="97"/>
      <c r="T32" s="97"/>
      <c r="U32" s="97"/>
      <c r="V32" s="97"/>
      <c r="W32" s="97"/>
      <c r="X32" s="97"/>
      <c r="Y32" s="52"/>
      <c r="Z32" s="44" t="s">
        <v>53</v>
      </c>
      <c r="AA32" s="45"/>
      <c r="AB32" s="45"/>
      <c r="AC32" s="46"/>
      <c r="AD32" s="44" t="s">
        <v>54</v>
      </c>
      <c r="AE32" s="45"/>
      <c r="AF32" s="45"/>
      <c r="AG32" s="46"/>
      <c r="AH32" s="44" t="s">
        <v>24</v>
      </c>
      <c r="AI32" s="45"/>
      <c r="AJ32" s="45"/>
      <c r="AK32" s="45"/>
      <c r="AL32" s="45"/>
      <c r="AM32" s="45"/>
      <c r="AN32" s="46"/>
      <c r="AT32" s="10"/>
      <c r="AU32" s="10"/>
    </row>
    <row r="33" spans="1:48" ht="58.5" customHeight="1" x14ac:dyDescent="0.3">
      <c r="A33" s="51" t="s">
        <v>25</v>
      </c>
      <c r="B33" s="97"/>
      <c r="C33" s="97"/>
      <c r="D33" s="97"/>
      <c r="E33" s="97"/>
      <c r="F33" s="97"/>
      <c r="G33" s="97"/>
      <c r="H33" s="97"/>
      <c r="I33" s="52"/>
      <c r="J33" s="51" t="s">
        <v>26</v>
      </c>
      <c r="K33" s="97"/>
      <c r="L33" s="97"/>
      <c r="M33" s="97"/>
      <c r="N33" s="97"/>
      <c r="O33" s="97"/>
      <c r="P33" s="97"/>
      <c r="Q33" s="51" t="s">
        <v>27</v>
      </c>
      <c r="R33" s="97"/>
      <c r="S33" s="97"/>
      <c r="T33" s="97"/>
      <c r="U33" s="52"/>
      <c r="V33" s="51" t="s">
        <v>28</v>
      </c>
      <c r="W33" s="97"/>
      <c r="X33" s="97"/>
      <c r="Y33" s="52"/>
      <c r="Z33" s="51" t="s">
        <v>48</v>
      </c>
      <c r="AA33" s="52"/>
      <c r="AB33" s="51" t="s">
        <v>49</v>
      </c>
      <c r="AC33" s="52"/>
      <c r="AD33" s="51" t="s">
        <v>50</v>
      </c>
      <c r="AE33" s="52"/>
      <c r="AF33" s="51" t="s">
        <v>51</v>
      </c>
      <c r="AG33" s="52"/>
      <c r="AH33" s="51" t="s">
        <v>29</v>
      </c>
      <c r="AI33" s="97"/>
      <c r="AJ33" s="52"/>
      <c r="AK33" s="51" t="s">
        <v>30</v>
      </c>
      <c r="AL33" s="97"/>
      <c r="AM33" s="97"/>
      <c r="AN33" s="52"/>
      <c r="AQ33" s="9"/>
      <c r="AT33" s="10"/>
      <c r="AU33" s="10"/>
      <c r="AV33" s="11"/>
    </row>
    <row r="34" spans="1:48" ht="115.5" customHeight="1" x14ac:dyDescent="0.3">
      <c r="A34" s="110" t="s">
        <v>46</v>
      </c>
      <c r="B34" s="111"/>
      <c r="C34" s="111"/>
      <c r="D34" s="111"/>
      <c r="E34" s="111"/>
      <c r="F34" s="111"/>
      <c r="G34" s="111"/>
      <c r="H34" s="111"/>
      <c r="I34" s="111"/>
      <c r="J34" s="110" t="s">
        <v>31</v>
      </c>
      <c r="K34" s="111"/>
      <c r="L34" s="111"/>
      <c r="M34" s="111"/>
      <c r="N34" s="111"/>
      <c r="O34" s="111"/>
      <c r="P34" s="112"/>
      <c r="Q34" s="101">
        <v>14</v>
      </c>
      <c r="R34" s="102"/>
      <c r="S34" s="102"/>
      <c r="T34" s="102"/>
      <c r="U34" s="103"/>
      <c r="V34" s="101">
        <f>+A28</f>
        <v>91627547</v>
      </c>
      <c r="W34" s="102"/>
      <c r="X34" s="102"/>
      <c r="Y34" s="103"/>
      <c r="Z34" s="104" t="s">
        <v>58</v>
      </c>
      <c r="AA34" s="105"/>
      <c r="AB34" s="47">
        <f>19666511+27601037</f>
        <v>47267548</v>
      </c>
      <c r="AC34" s="48"/>
      <c r="AD34" s="49">
        <v>4</v>
      </c>
      <c r="AE34" s="50"/>
      <c r="AF34" s="76">
        <f>13889407.24+19227800.37</f>
        <v>33117207.609999999</v>
      </c>
      <c r="AG34" s="78"/>
      <c r="AH34" s="82">
        <f>+AD34/Z34</f>
        <v>1</v>
      </c>
      <c r="AI34" s="83"/>
      <c r="AJ34" s="84"/>
      <c r="AK34" s="98">
        <f>+AF34/AB34</f>
        <v>0.7006330772647652</v>
      </c>
      <c r="AL34" s="99"/>
      <c r="AM34" s="99"/>
      <c r="AN34" s="100"/>
      <c r="AP34" s="10"/>
      <c r="AV34" s="11"/>
    </row>
    <row r="35" spans="1:48" ht="15.75" customHeight="1" x14ac:dyDescent="0.3">
      <c r="A35" s="12" t="s">
        <v>55</v>
      </c>
      <c r="B35" s="13"/>
      <c r="C35" s="13"/>
      <c r="D35" s="13"/>
      <c r="E35" s="13"/>
      <c r="F35" s="13"/>
      <c r="G35" s="13"/>
      <c r="H35" s="13"/>
      <c r="I35" s="13"/>
      <c r="AE35" s="14"/>
      <c r="AF35" s="14"/>
      <c r="AJ35" s="15"/>
      <c r="AK35" s="9"/>
      <c r="AN35" s="6"/>
      <c r="AP35" s="9"/>
      <c r="AR35" s="1"/>
    </row>
    <row r="36" spans="1:48" ht="10.5" customHeight="1" x14ac:dyDescent="0.3">
      <c r="A36" s="8"/>
      <c r="AJ36" s="10"/>
      <c r="AN36" s="6"/>
      <c r="AP36" s="15"/>
    </row>
    <row r="37" spans="1:48" ht="17.100000000000001" customHeight="1" x14ac:dyDescent="0.3">
      <c r="A37" s="25" t="s">
        <v>57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7"/>
      <c r="AP37" s="16"/>
    </row>
    <row r="38" spans="1:48" x14ac:dyDescent="0.3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7"/>
    </row>
    <row r="39" spans="1:48" ht="29.45" customHeight="1" x14ac:dyDescent="0.3">
      <c r="A39" s="85" t="s">
        <v>32</v>
      </c>
      <c r="B39" s="86"/>
      <c r="C39" s="86"/>
      <c r="D39" s="86"/>
      <c r="E39" s="86" t="s">
        <v>38</v>
      </c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7"/>
    </row>
    <row r="40" spans="1:48" ht="18" customHeight="1" x14ac:dyDescent="0.3">
      <c r="A40" s="53" t="s">
        <v>33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61"/>
    </row>
    <row r="41" spans="1:48" ht="86.25" customHeight="1" x14ac:dyDescent="0.3">
      <c r="A41" s="22" t="s">
        <v>40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4"/>
    </row>
    <row r="42" spans="1:48" x14ac:dyDescent="0.3">
      <c r="A42" s="106" t="s">
        <v>67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3"/>
    </row>
    <row r="43" spans="1:48" ht="70.5" customHeight="1" x14ac:dyDescent="0.3">
      <c r="A43" s="31" t="s">
        <v>68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3"/>
    </row>
    <row r="44" spans="1:48" ht="18" customHeight="1" x14ac:dyDescent="0.3">
      <c r="A44" s="53" t="s">
        <v>34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61"/>
    </row>
    <row r="45" spans="1:48" ht="68.25" customHeight="1" x14ac:dyDescent="0.3">
      <c r="A45" s="22" t="s">
        <v>59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4"/>
    </row>
    <row r="46" spans="1:48" ht="18" customHeight="1" x14ac:dyDescent="0.3">
      <c r="A46" s="25" t="s">
        <v>63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7"/>
    </row>
    <row r="47" spans="1:48" ht="56.25" customHeight="1" x14ac:dyDescent="0.3">
      <c r="A47" s="28" t="s">
        <v>65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30"/>
      <c r="AQ47" s="10"/>
    </row>
    <row r="48" spans="1:48" ht="29.25" customHeight="1" x14ac:dyDescent="0.3">
      <c r="D48" s="20" t="s">
        <v>18</v>
      </c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Q48" s="10"/>
    </row>
    <row r="49" spans="11:47" x14ac:dyDescent="0.3">
      <c r="AQ49" s="10"/>
    </row>
    <row r="50" spans="11:47" x14ac:dyDescent="0.3">
      <c r="AE50" s="17"/>
      <c r="AF50" s="17"/>
      <c r="AG50" s="17"/>
      <c r="AH50" s="17"/>
      <c r="AQ50" s="10"/>
      <c r="AR50" s="15"/>
      <c r="AT50" s="11"/>
    </row>
    <row r="51" spans="11:47" x14ac:dyDescent="0.3">
      <c r="K51" s="42"/>
      <c r="L51" s="42"/>
      <c r="M51" s="42"/>
      <c r="N51" s="42"/>
      <c r="O51" s="42"/>
      <c r="P51" s="42"/>
      <c r="Q51" s="42"/>
      <c r="R51" s="42"/>
      <c r="S51" s="42"/>
      <c r="AE51" s="43" t="s">
        <v>42</v>
      </c>
      <c r="AF51" s="43"/>
      <c r="AG51" s="18"/>
      <c r="AH51" s="17"/>
      <c r="AQ51" s="10"/>
      <c r="AT51" s="15"/>
    </row>
    <row r="52" spans="11:47" x14ac:dyDescent="0.3">
      <c r="K52" s="42"/>
      <c r="L52" s="42"/>
      <c r="M52" s="42"/>
      <c r="N52" s="42"/>
      <c r="O52" s="42"/>
      <c r="P52" s="42"/>
      <c r="Q52" s="42"/>
      <c r="R52" s="42"/>
      <c r="S52" s="42"/>
      <c r="AE52" s="43" t="s">
        <v>43</v>
      </c>
      <c r="AF52" s="43"/>
      <c r="AG52" s="43"/>
      <c r="AH52" s="17"/>
      <c r="AQ52" s="19"/>
    </row>
    <row r="53" spans="11:47" x14ac:dyDescent="0.3">
      <c r="K53" s="42"/>
      <c r="L53" s="42"/>
      <c r="M53" s="42"/>
      <c r="N53" s="42"/>
      <c r="O53" s="42"/>
      <c r="P53" s="42"/>
      <c r="Q53" s="42"/>
      <c r="R53" s="42"/>
      <c r="S53" s="42"/>
      <c r="AE53" s="43" t="s">
        <v>44</v>
      </c>
      <c r="AF53" s="43"/>
      <c r="AG53" s="18"/>
      <c r="AH53" s="17"/>
      <c r="AQ53" s="19"/>
    </row>
    <row r="54" spans="11:47" x14ac:dyDescent="0.3">
      <c r="AE54" s="18"/>
      <c r="AF54" s="18"/>
      <c r="AG54" s="18"/>
      <c r="AH54" s="17"/>
      <c r="AQ54" s="10"/>
    </row>
    <row r="55" spans="11:47" x14ac:dyDescent="0.3">
      <c r="AQ55" s="19"/>
      <c r="AU55" s="11"/>
    </row>
    <row r="56" spans="11:47" x14ac:dyDescent="0.3">
      <c r="AQ56" s="10"/>
    </row>
    <row r="57" spans="11:47" x14ac:dyDescent="0.3">
      <c r="AQ57" s="19"/>
    </row>
    <row r="58" spans="11:47" x14ac:dyDescent="0.3">
      <c r="AQ58" s="19"/>
    </row>
    <row r="59" spans="11:47" x14ac:dyDescent="0.3">
      <c r="AQ59" s="10"/>
    </row>
    <row r="60" spans="11:47" x14ac:dyDescent="0.3">
      <c r="AQ60" s="19"/>
    </row>
    <row r="61" spans="11:47" x14ac:dyDescent="0.3">
      <c r="AQ61" s="19"/>
    </row>
    <row r="62" spans="11:47" x14ac:dyDescent="0.3">
      <c r="AQ62" s="19"/>
    </row>
    <row r="63" spans="11:47" x14ac:dyDescent="0.3">
      <c r="AQ63" s="10"/>
    </row>
    <row r="64" spans="11:47" x14ac:dyDescent="0.3">
      <c r="AQ64" s="19"/>
    </row>
    <row r="65" spans="43:49" x14ac:dyDescent="0.3">
      <c r="AQ65" s="10"/>
    </row>
    <row r="66" spans="43:49" x14ac:dyDescent="0.3">
      <c r="AQ66" s="10"/>
    </row>
    <row r="68" spans="43:49" ht="82.5" customHeight="1" x14ac:dyDescent="0.3">
      <c r="AQ68" s="40"/>
      <c r="AR68" s="40"/>
      <c r="AS68" s="40"/>
      <c r="AT68" s="40"/>
      <c r="AU68" s="40"/>
      <c r="AV68" s="40"/>
      <c r="AW68" s="40"/>
    </row>
    <row r="69" spans="43:49" ht="39.75" customHeight="1" x14ac:dyDescent="0.3">
      <c r="AQ69" s="41"/>
      <c r="AR69" s="41"/>
      <c r="AS69" s="41"/>
      <c r="AT69" s="41"/>
      <c r="AU69" s="41"/>
      <c r="AV69" s="41"/>
      <c r="AW69" s="41"/>
    </row>
    <row r="75" spans="43:49" x14ac:dyDescent="0.3">
      <c r="AR75" s="4">
        <f>100-61-21</f>
        <v>18</v>
      </c>
    </row>
  </sheetData>
  <mergeCells count="87">
    <mergeCell ref="A41:AN41"/>
    <mergeCell ref="A42:AN42"/>
    <mergeCell ref="A44:AN44"/>
    <mergeCell ref="A21:AN21"/>
    <mergeCell ref="A20:AN20"/>
    <mergeCell ref="A32:I32"/>
    <mergeCell ref="A33:I33"/>
    <mergeCell ref="A34:I34"/>
    <mergeCell ref="J32:P32"/>
    <mergeCell ref="J33:P33"/>
    <mergeCell ref="J34:P34"/>
    <mergeCell ref="Q33:U33"/>
    <mergeCell ref="Q34:U34"/>
    <mergeCell ref="Q32:Y32"/>
    <mergeCell ref="A40:AN40"/>
    <mergeCell ref="A37:AN38"/>
    <mergeCell ref="A39:D39"/>
    <mergeCell ref="E39:AN39"/>
    <mergeCell ref="A29:AN29"/>
    <mergeCell ref="A30:AN30"/>
    <mergeCell ref="A31:AN31"/>
    <mergeCell ref="AH32:AN32"/>
    <mergeCell ref="AF33:AG33"/>
    <mergeCell ref="AK33:AN33"/>
    <mergeCell ref="AK34:AN34"/>
    <mergeCell ref="Z33:AA33"/>
    <mergeCell ref="V34:Y34"/>
    <mergeCell ref="Z34:AA34"/>
    <mergeCell ref="AH33:AJ33"/>
    <mergeCell ref="AF34:AG34"/>
    <mergeCell ref="AH34:AJ34"/>
    <mergeCell ref="V33:Y33"/>
    <mergeCell ref="A26:AN26"/>
    <mergeCell ref="A27:L27"/>
    <mergeCell ref="A28:L28"/>
    <mergeCell ref="M27:W27"/>
    <mergeCell ref="M28:W28"/>
    <mergeCell ref="X27:AF27"/>
    <mergeCell ref="X28:AF28"/>
    <mergeCell ref="AG27:AN27"/>
    <mergeCell ref="AG28:AN28"/>
    <mergeCell ref="A23:AN23"/>
    <mergeCell ref="A25:AN25"/>
    <mergeCell ref="A19:AN19"/>
    <mergeCell ref="A15:AM15"/>
    <mergeCell ref="A17:D17"/>
    <mergeCell ref="A16:AN16"/>
    <mergeCell ref="E17:AN17"/>
    <mergeCell ref="A18:AN18"/>
    <mergeCell ref="A14:AM14"/>
    <mergeCell ref="A12:D12"/>
    <mergeCell ref="A13:D13"/>
    <mergeCell ref="E12:AN12"/>
    <mergeCell ref="E13:AN13"/>
    <mergeCell ref="A10:AN10"/>
    <mergeCell ref="A11:AN11"/>
    <mergeCell ref="A6:AN6"/>
    <mergeCell ref="A7:AN7"/>
    <mergeCell ref="A8:AN8"/>
    <mergeCell ref="A9:AN9"/>
    <mergeCell ref="A3:C3"/>
    <mergeCell ref="A4:C4"/>
    <mergeCell ref="A5:D5"/>
    <mergeCell ref="E3:AN3"/>
    <mergeCell ref="E4:AN4"/>
    <mergeCell ref="E5:AN5"/>
    <mergeCell ref="A1:AN1"/>
    <mergeCell ref="A2:AN2"/>
    <mergeCell ref="AQ68:AW68"/>
    <mergeCell ref="AQ69:AW69"/>
    <mergeCell ref="K51:S51"/>
    <mergeCell ref="AE51:AF51"/>
    <mergeCell ref="K52:S52"/>
    <mergeCell ref="AE52:AG52"/>
    <mergeCell ref="K53:S53"/>
    <mergeCell ref="AE53:AF53"/>
    <mergeCell ref="Z32:AC32"/>
    <mergeCell ref="AD32:AG32"/>
    <mergeCell ref="AB34:AC34"/>
    <mergeCell ref="AD34:AE34"/>
    <mergeCell ref="AB33:AC33"/>
    <mergeCell ref="AD33:AE33"/>
    <mergeCell ref="D48:AN48"/>
    <mergeCell ref="A45:AN45"/>
    <mergeCell ref="A46:AN46"/>
    <mergeCell ref="A47:AN47"/>
    <mergeCell ref="A43:AN43"/>
  </mergeCells>
  <phoneticPr fontId="9" type="noConversion"/>
  <pageMargins left="0.25" right="0.25" top="0.75" bottom="0.75" header="0.3" footer="0.3"/>
  <pageSetup paperSize="5" scale="61" orientation="portrait" r:id="rId1"/>
  <headerFooter alignWithMargins="0"/>
  <rowBreaks count="1" manualBreakCount="1">
    <brk id="58" max="3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807E28-8AE9-4AB3-9DFD-BD607154B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6D02C2-62DE-4FE3-BCA3-10CD2A4D16E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c98ddb9-90c0-48ef-9243-c22aa00422d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C4A9864-2236-4A4A-91D9-E59176DD1E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S2 2022</vt:lpstr>
      <vt:lpstr>'S2 2022'!Print_Area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Eddy Aybar</cp:lastModifiedBy>
  <cp:lastPrinted>2022-07-12T18:52:57Z</cp:lastPrinted>
  <dcterms:created xsi:type="dcterms:W3CDTF">2019-01-23T20:16:43Z</dcterms:created>
  <dcterms:modified xsi:type="dcterms:W3CDTF">2022-07-12T18:53:46Z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