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I15" i="3"/>
  <c r="J15" i="3" s="1"/>
  <c r="E16" i="3"/>
  <c r="I16" i="3" s="1"/>
  <c r="J16" i="3" s="1"/>
  <c r="H21" i="3"/>
  <c r="G21" i="3"/>
  <c r="F21" i="3"/>
  <c r="D21" i="3"/>
  <c r="E20" i="3"/>
  <c r="I20" i="3" s="1"/>
  <c r="J20" i="3" s="1"/>
  <c r="E19" i="3"/>
  <c r="E18" i="3"/>
  <c r="I18" i="3" s="1"/>
  <c r="J18" i="3" s="1"/>
  <c r="I19" i="3" l="1"/>
  <c r="J19" i="3" s="1"/>
  <c r="H32" i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E20" i="2"/>
  <c r="I20" i="2" s="1"/>
  <c r="J20" i="2" s="1"/>
  <c r="J32" i="1" l="1"/>
  <c r="K30" i="1"/>
  <c r="E14" i="3" l="1"/>
  <c r="I14" i="3" l="1"/>
  <c r="K25" i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J14" i="3" l="1"/>
  <c r="K28" i="1"/>
  <c r="K14" i="1"/>
  <c r="K32" i="1" l="1"/>
  <c r="E17" i="3"/>
  <c r="E21" i="3" s="1"/>
  <c r="H21" i="2"/>
  <c r="G21" i="2"/>
  <c r="F21" i="2"/>
  <c r="D21" i="2"/>
  <c r="E17" i="2"/>
  <c r="I17" i="2" s="1"/>
  <c r="E16" i="2"/>
  <c r="I16" i="2" s="1"/>
  <c r="J16" i="2" s="1"/>
  <c r="I17" i="3" l="1"/>
  <c r="I21" i="3" s="1"/>
  <c r="J17" i="2"/>
  <c r="J17" i="3" l="1"/>
  <c r="J21" i="3" s="1"/>
  <c r="E15" i="2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<sst xmlns="http://schemas.openxmlformats.org/spreadsheetml/2006/main" count="142" uniqueCount="89">
  <si>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</si>
  <si>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</si>
  <si>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</si>
  <si>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</si>
  <si>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</si>
  <si>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</si>
  <si>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</si>
  <si>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</si>
  <si>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</si>
  <si>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</si>
  <si>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</si>
  <si>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</si>
  <si>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</si>
  <si>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</si>
  <si>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</si>
  <si>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</si>
  <si>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</si>
  <si>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</si>
  <si>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</si>
  <si>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</si>
  <si>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</si>
  <si>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</si>
  <si>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</si>
  <si>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</si>
  <si>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</si>
  <si>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</si>
  <si>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</si>
  <si>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</si>
  <si>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</si>
  <si>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</si>
  <si>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</si>
  <si>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</si>
  <si>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</si>
  <si>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</si>
  <si>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</si>
  <si>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</si>
  <si>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</si>
  <si>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</si>
  <si>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</si>
  <si>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</si>
  <si>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</si>
  <si>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</si>
  <si>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</si>
  <si>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</si>
  <si>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</si>
  <si>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</si>
  <si>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</si>
  <si>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</si>
  <si>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</si>
  <si>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</si>
  <si>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</si>
  <si>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</si>
  <si>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</si>
  <si>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</si>
  <si>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</si>
  <si>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</si>
  <si>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</si>
  <si>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</si>
  <si>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</si>
  <si>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</si>
  <si>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</si>
  <si>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</si>
  <si>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</si>
  <si>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</si>
  <si>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</si>
  <si>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</si>
  <si>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</si>
  <si>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</si>
  <si>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</si>
  <si>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</si>
  <si>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</si>
  <si>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</si>
  <si>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</si>
  <si>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</si>
  <si>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</si>
  <si>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</si>
  <si>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</si>
  <si>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</si>
  <si>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</si>
  <si>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</si>
  <si>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</si>
  <si>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PATRICIA ELENA VERGARA DURAN</t>
  </si>
  <si>
    <t>MAXIMO ALBERTO SANCHEZ MENDEZ</t>
  </si>
  <si>
    <t>ANTONIO ESTEBAN PEREZ GRANVILLE</t>
  </si>
  <si>
    <t>ASESOR FORMULACION DE PROYECTOS</t>
  </si>
  <si>
    <t>EDUARDO CORTORREAL</t>
  </si>
  <si>
    <t>Correspondiente al mes de Noviembre 2014</t>
  </si>
  <si>
    <t>INGENIERA SENIOR DEPTO. TECNICO</t>
  </si>
  <si>
    <t>ASIST. INGENIERIA DEPTO.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</si>
</sst>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topLeftCell="B1" zoomScaleNormal="100" workbookViewId="0">
      <selection activeCell="K32" sqref="K3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1624.26</v>
      </c>
      <c r="J14" s="3">
        <v>64105.21</v>
      </c>
      <c r="K14" s="3">
        <f>D14-J14</f>
        <v>185894.79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2266</v>
      </c>
      <c r="J15" s="3">
        <f t="shared" ref="J15:J29" si="0">SUM(E15:I15)</f>
        <v>3473</v>
      </c>
      <c r="K15" s="3">
        <f t="shared" ref="K15:K29" si="1">D15-J15</f>
        <v>16527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</v>
      </c>
      <c r="J16" s="3">
        <f t="shared" si="0"/>
        <v>16034.25</v>
      </c>
      <c r="K16" s="3">
        <f t="shared" si="1"/>
        <v>73965.75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8121</v>
      </c>
      <c r="J18" s="3">
        <f t="shared" si="0"/>
        <v>29014.75</v>
      </c>
      <c r="K18" s="3">
        <f t="shared" si="1"/>
        <v>80985.25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2508.48</v>
      </c>
      <c r="J24" s="3">
        <f t="shared" si="0"/>
        <v>12344.509999999998</v>
      </c>
      <c r="K24" s="3">
        <f t="shared" si="1"/>
        <v>57655.490000000005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6497.04</v>
      </c>
      <c r="J28" s="3">
        <f t="shared" si="0"/>
        <v>21960.29</v>
      </c>
      <c r="K28" s="3">
        <f t="shared" si="1"/>
        <v>68039.709999999992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1215281</v>
      </c>
      <c r="E32" s="6">
        <f t="shared" si="4"/>
        <v>145474.89000000001</v>
      </c>
      <c r="F32" s="6">
        <f t="shared" si="4"/>
        <v>450</v>
      </c>
      <c r="G32" s="6">
        <f t="shared" si="4"/>
        <v>32605.519999999997</v>
      </c>
      <c r="H32" s="6">
        <f t="shared" si="4"/>
        <v>28241.02</v>
      </c>
      <c r="I32" s="6">
        <f t="shared" si="4"/>
        <v>25640.94</v>
      </c>
      <c r="J32" s="6">
        <f t="shared" si="4"/>
        <v>237645.64999999997</v>
      </c>
      <c r="K32" s="6">
        <f t="shared" si="4"/>
        <v>977635.34999999986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J22" sqref="J22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81</v>
      </c>
      <c r="B14" s="5" t="s">
        <v>87</v>
      </c>
      <c r="C14" s="5" t="s">
        <v>35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82</v>
      </c>
      <c r="B15" s="5" t="s">
        <v>88</v>
      </c>
      <c r="C15" s="5" t="s">
        <v>35</v>
      </c>
      <c r="D15" s="3">
        <v>75000</v>
      </c>
      <c r="E15" s="3">
        <f>D15*10%</f>
        <v>7500</v>
      </c>
      <c r="F15" s="3">
        <v>0</v>
      </c>
      <c r="G15" s="3">
        <v>0</v>
      </c>
      <c r="H15" s="3">
        <v>0</v>
      </c>
      <c r="I15" s="3">
        <f>SUM(E15:H15)</f>
        <v>7500</v>
      </c>
      <c r="J15" s="3">
        <f>D15-I15</f>
        <v>67500</v>
      </c>
    </row>
    <row r="16" spans="1:11" x14ac:dyDescent="0.25">
      <c r="A16" s="5" t="s">
        <v>69</v>
      </c>
      <c r="B16" s="5" t="s">
        <v>70</v>
      </c>
      <c r="C16" s="5" t="s">
        <v>35</v>
      </c>
      <c r="D16" s="3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36</v>
      </c>
      <c r="B17" s="9" t="s">
        <v>61</v>
      </c>
      <c r="C17" s="5" t="s">
        <v>35</v>
      </c>
      <c r="D17" s="8">
        <v>35000</v>
      </c>
      <c r="E17" s="8">
        <f t="shared" ref="E17" si="0">D17*10%</f>
        <v>3500</v>
      </c>
      <c r="F17" s="3">
        <v>0</v>
      </c>
      <c r="G17" s="3">
        <v>0</v>
      </c>
      <c r="H17" s="3">
        <v>0</v>
      </c>
      <c r="I17" s="3">
        <f t="shared" ref="I17" si="1">SUM(E17:H17)</f>
        <v>3500</v>
      </c>
      <c r="J17" s="3">
        <f t="shared" ref="J17" si="2">D17-I17</f>
        <v>31500</v>
      </c>
    </row>
    <row r="18" spans="1:10" x14ac:dyDescent="0.25">
      <c r="A18" s="5" t="s">
        <v>79</v>
      </c>
      <c r="B18" s="9" t="s">
        <v>80</v>
      </c>
      <c r="C18" s="5" t="s">
        <v>35</v>
      </c>
      <c r="D18" s="8">
        <v>40000</v>
      </c>
      <c r="E18" s="8">
        <f t="shared" ref="E18" si="3">D18*10%</f>
        <v>4000</v>
      </c>
      <c r="F18" s="3">
        <v>0</v>
      </c>
      <c r="G18" s="3">
        <v>0</v>
      </c>
      <c r="H18" s="3">
        <v>0</v>
      </c>
      <c r="I18" s="3">
        <f t="shared" ref="I18" si="4">SUM(E18:H18)</f>
        <v>4000</v>
      </c>
      <c r="J18" s="3">
        <f t="shared" ref="J18" si="5">D18-I18</f>
        <v>36000</v>
      </c>
    </row>
    <row r="19" spans="1:10" x14ac:dyDescent="0.25">
      <c r="A19" s="5" t="s">
        <v>83</v>
      </c>
      <c r="B19" s="9" t="s">
        <v>84</v>
      </c>
      <c r="C19" s="5" t="s">
        <v>35</v>
      </c>
      <c r="D19" s="8">
        <v>70000</v>
      </c>
      <c r="E19" s="8">
        <f t="shared" ref="E19" si="6">D19*10%</f>
        <v>7000</v>
      </c>
      <c r="F19" s="3">
        <v>0</v>
      </c>
      <c r="G19" s="3">
        <v>0</v>
      </c>
      <c r="H19" s="3">
        <v>0</v>
      </c>
      <c r="I19" s="3">
        <f t="shared" ref="I19" si="7">SUM(E19:H19)</f>
        <v>7000</v>
      </c>
      <c r="J19" s="3">
        <f t="shared" ref="J19" si="8">D19-I19</f>
        <v>63000</v>
      </c>
    </row>
    <row r="20" spans="1:10" x14ac:dyDescent="0.25">
      <c r="A20" s="5" t="s">
        <v>85</v>
      </c>
      <c r="B20" s="9" t="s">
        <v>18</v>
      </c>
      <c r="C20" s="5" t="s">
        <v>35</v>
      </c>
      <c r="D20" s="8">
        <v>18000</v>
      </c>
      <c r="E20" s="8">
        <f t="shared" ref="E20" si="9">D20*10%</f>
        <v>1800</v>
      </c>
      <c r="F20" s="3">
        <v>0</v>
      </c>
      <c r="G20" s="3">
        <v>0</v>
      </c>
      <c r="H20" s="3">
        <v>0</v>
      </c>
      <c r="I20" s="3">
        <f t="shared" ref="I20" si="10">SUM(E20:H20)</f>
        <v>1800</v>
      </c>
      <c r="J20" s="3">
        <f t="shared" ref="J20" si="11">D20-I20</f>
        <v>16200</v>
      </c>
    </row>
    <row r="21" spans="1:10" x14ac:dyDescent="0.25">
      <c r="B21" s="15" t="s">
        <v>12</v>
      </c>
      <c r="C21" s="16"/>
      <c r="D21" s="4">
        <f>SUM(D14:D20)</f>
        <v>408000</v>
      </c>
      <c r="E21" s="4">
        <f>SUM(E14:E20)</f>
        <v>40800</v>
      </c>
      <c r="F21" s="4">
        <f>SUM(F14:F20)</f>
        <v>0</v>
      </c>
      <c r="G21" s="4">
        <f>SUM(G14:G20)</f>
        <v>0</v>
      </c>
      <c r="H21" s="4">
        <f>SUM(H14:H20)</f>
        <v>0</v>
      </c>
      <c r="I21" s="4">
        <f>SUM(I14:I20)</f>
        <v>40800</v>
      </c>
      <c r="J21" s="4">
        <f>SUM(J14:J20)</f>
        <v>367200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2018-02-02T19:14:32Z</dcterms:modified>
</cp:coreProperties>
</file>