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J25" i="1"/>
  <c r="K25" i="1" s="1"/>
  <c r="D26" i="1"/>
  <c r="F17" i="3"/>
  <c r="I17" i="3" s="1"/>
  <c r="J17" i="3" s="1"/>
  <c r="F15" i="2" l="1"/>
  <c r="H15" i="2" s="1"/>
  <c r="I15" i="2" s="1"/>
  <c r="F15" i="3"/>
  <c r="I15" i="3" s="1"/>
  <c r="J15" i="3" s="1"/>
  <c r="D21" i="3"/>
  <c r="F14" i="3"/>
  <c r="F16" i="3"/>
  <c r="F18" i="3"/>
  <c r="F19" i="3"/>
  <c r="F20" i="3"/>
  <c r="J15" i="1" l="1"/>
  <c r="J16" i="1"/>
  <c r="J17" i="1"/>
  <c r="J18" i="1"/>
  <c r="J19" i="1"/>
  <c r="J20" i="1"/>
  <c r="J21" i="1"/>
  <c r="J22" i="1"/>
  <c r="J26" i="1" s="1"/>
  <c r="J23" i="1"/>
  <c r="J24" i="1"/>
  <c r="J14" i="1"/>
  <c r="D20" i="2"/>
  <c r="E20" i="2"/>
  <c r="G20" i="2"/>
  <c r="G21" i="3"/>
  <c r="E21" i="3" l="1"/>
  <c r="F21" i="3"/>
  <c r="H21" i="3"/>
  <c r="F19" i="2" l="1"/>
  <c r="H19" i="2"/>
  <c r="I19" i="2"/>
  <c r="I20" i="3" l="1"/>
  <c r="J20" i="3" s="1"/>
  <c r="K23" i="1" l="1"/>
  <c r="K24" i="1"/>
  <c r="I19" i="3" l="1"/>
  <c r="J19" i="3" s="1"/>
  <c r="I18" i="3"/>
  <c r="J18" i="3" s="1"/>
  <c r="I16" i="3"/>
  <c r="J16" i="3" s="1"/>
  <c r="I14" i="3"/>
  <c r="J14" i="3" l="1"/>
  <c r="J21" i="3" s="1"/>
  <c r="I21" i="3"/>
  <c r="F14" i="2" l="1"/>
  <c r="F16" i="2"/>
  <c r="F17" i="2"/>
  <c r="F18" i="2"/>
  <c r="F20" i="2" l="1"/>
  <c r="H14" i="2"/>
  <c r="H16" i="2"/>
  <c r="I16" i="2" s="1"/>
  <c r="I20" i="2" s="1"/>
  <c r="H17" i="2"/>
  <c r="I17" i="2" s="1"/>
  <c r="H18" i="2"/>
  <c r="I18" i="2" s="1"/>
  <c r="K20" i="1"/>
  <c r="H20" i="2" l="1"/>
  <c r="I14" i="2"/>
  <c r="K17" i="1"/>
  <c r="K21" i="1"/>
  <c r="K22" i="1"/>
  <c r="K26" i="1" s="1"/>
  <c r="K15" i="1"/>
  <c r="K16" i="1"/>
  <c r="K18" i="1"/>
  <c r="K19" i="1"/>
  <c r="K14" i="1" l="1"/>
</calcChain>
</file>

<file path=xl/sharedStrings.xml><?xml version="1.0" encoding="utf-8"?>
<sst xmlns="http://schemas.openxmlformats.org/spreadsheetml/2006/main" count="120" uniqueCount="76">
  <si>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</si>
  <si>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</si>
  <si>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</si>
  <si>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</si>
  <si>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</si>
  <si>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</si>
  <si>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</si>
  <si>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</si>
  <si>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</si>
  <si>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</si>
  <si>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</si>
  <si>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</si>
  <si>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</si>
  <si>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</si>
  <si>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</si>
  <si>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</si>
  <si>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</si>
  <si>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</si>
  <si>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</si>
  <si>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</si>
  <si>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</si>
  <si>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</si>
  <si>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</si>
  <si>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</si>
  <si>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</si>
  <si>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</si>
  <si>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</si>
  <si>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</si>
  <si>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</si>
  <si>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</si>
  <si>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</si>
  <si>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</si>
  <si>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</si>
  <si>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</si>
  <si>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</si>
  <si>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</si>
  <si>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</si>
  <si>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</si>
  <si>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</si>
  <si>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</si>
  <si>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</si>
  <si>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</si>
  <si>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</si>
  <si>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</si>
  <si>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</si>
  <si>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</si>
  <si>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</si>
  <si>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</si>
  <si>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</si>
  <si>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</si>
  <si>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</si>
  <si>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</si>
  <si>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</si>
  <si>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</si>
  <si>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</si>
  <si>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</si>
  <si>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</si>
  <si>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</si>
  <si>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</si>
  <si>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</si>
  <si>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</si>
  <si>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</si>
  <si>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</si>
  <si>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</si>
  <si>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</si>
  <si>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</si>
  <si>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</si>
  <si>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</si>
  <si>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JAZHIEL ANTONIO PIMENTEL MARTINEZ</t>
  </si>
  <si>
    <t>ENC. RELAC. PUBLICAS Y MEDIOS</t>
  </si>
  <si>
    <t>CESAR GARIBALDI DE OLEO MORILLO</t>
  </si>
  <si>
    <t>011-0035908-0</t>
  </si>
  <si>
    <t>JEANETTE PAOLA MORALES GOMEZ</t>
  </si>
  <si>
    <t>SECRETARIA DIR. ADM.</t>
  </si>
  <si>
    <t>Correspondiente al mes de Abril del 2012</t>
  </si>
  <si>
    <r>
      <t>Correspondiente al mes de Abril del</t>
    </r>
    <r>
      <rPr>
        <b/>
        <u/>
        <sz val="14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</si>
</sst>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topLeftCell="B7" zoomScaleNormal="100" workbookViewId="0">
      <selection activeCell="A26" sqref="A26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14300</v>
      </c>
      <c r="E22" s="3">
        <v>0</v>
      </c>
      <c r="F22" s="3">
        <v>25</v>
      </c>
      <c r="G22" s="3">
        <v>410.41</v>
      </c>
      <c r="H22" s="3">
        <v>434.72</v>
      </c>
      <c r="I22" s="3">
        <v>0</v>
      </c>
      <c r="J22" s="3">
        <f t="shared" si="1"/>
        <v>870.13000000000011</v>
      </c>
      <c r="K22" s="3">
        <f t="shared" si="0"/>
        <v>13429.869999999999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A25" s="5" t="s">
        <v>61</v>
      </c>
      <c r="B25" s="7" t="s">
        <v>62</v>
      </c>
      <c r="C25" s="5" t="s">
        <v>22</v>
      </c>
      <c r="D25" s="3">
        <v>30000</v>
      </c>
      <c r="E25" s="3">
        <v>0</v>
      </c>
      <c r="F25" s="3">
        <v>25</v>
      </c>
      <c r="G25" s="3">
        <v>861</v>
      </c>
      <c r="H25" s="3">
        <v>912</v>
      </c>
      <c r="I25" s="3">
        <v>0</v>
      </c>
      <c r="J25" s="3">
        <f t="shared" ref="J25" si="2">SUM(E25:I25)</f>
        <v>1798</v>
      </c>
      <c r="K25" s="3">
        <f t="shared" ref="K25" si="3">D25-J25</f>
        <v>28202</v>
      </c>
    </row>
    <row r="26" spans="1:11" x14ac:dyDescent="0.25">
      <c r="B26" s="11" t="s">
        <v>25</v>
      </c>
      <c r="C26" s="11"/>
      <c r="D26" s="6">
        <f t="shared" ref="D26:K26" si="4">SUM(D14:D25)</f>
        <v>753781</v>
      </c>
      <c r="E26" s="6">
        <f t="shared" si="4"/>
        <v>87043.360000000015</v>
      </c>
      <c r="F26" s="6">
        <f t="shared" si="4"/>
        <v>300</v>
      </c>
      <c r="G26" s="6">
        <f t="shared" si="4"/>
        <v>20963.649999999998</v>
      </c>
      <c r="H26" s="6">
        <f t="shared" si="4"/>
        <v>15390.63</v>
      </c>
      <c r="I26" s="6">
        <f t="shared" si="4"/>
        <v>0</v>
      </c>
      <c r="J26" s="6">
        <f t="shared" si="4"/>
        <v>123697.64000000004</v>
      </c>
      <c r="K26" s="6">
        <f t="shared" si="4"/>
        <v>630083.36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I20" sqref="I20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43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74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70</v>
      </c>
      <c r="B15" s="5" t="s">
        <v>34</v>
      </c>
      <c r="C15" s="5" t="s">
        <v>71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2" t="s">
        <v>12</v>
      </c>
      <c r="C20" s="13"/>
      <c r="D20" s="4">
        <f t="shared" ref="D20:H20" si="3">SUM(D14:D19)</f>
        <v>82581</v>
      </c>
      <c r="E20" s="4">
        <f t="shared" si="3"/>
        <v>0</v>
      </c>
      <c r="F20" s="4">
        <f t="shared" si="3"/>
        <v>8258.1</v>
      </c>
      <c r="G20" s="4">
        <f t="shared" si="3"/>
        <v>0</v>
      </c>
      <c r="H20" s="4">
        <f t="shared" si="3"/>
        <v>8258.1</v>
      </c>
      <c r="I20" s="4">
        <f>SUM(I14:I19)</f>
        <v>74322.899999999994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A11" sqref="A11:J11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74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48</v>
      </c>
      <c r="B14" s="5" t="s">
        <v>49</v>
      </c>
      <c r="C14" s="5" t="s">
        <v>50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66</v>
      </c>
      <c r="B15" s="5" t="s">
        <v>67</v>
      </c>
      <c r="C15" s="5" t="s">
        <v>50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52</v>
      </c>
      <c r="B16" s="5" t="s">
        <v>51</v>
      </c>
      <c r="C16" s="5" t="s">
        <v>50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72</v>
      </c>
      <c r="B17" s="5" t="s">
        <v>73</v>
      </c>
      <c r="C17" s="5" t="s">
        <v>50</v>
      </c>
      <c r="D17" s="3">
        <v>25000</v>
      </c>
      <c r="E17" s="3">
        <v>0</v>
      </c>
      <c r="F17" s="3">
        <f>D17*10%</f>
        <v>2500</v>
      </c>
      <c r="G17" s="3">
        <v>0</v>
      </c>
      <c r="H17" s="3">
        <v>0</v>
      </c>
      <c r="I17" s="3">
        <f>SUM(E17:H17)</f>
        <v>2500</v>
      </c>
      <c r="J17" s="3">
        <f>D17-I17</f>
        <v>22500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19" si="1">SUM(E18:H18)</f>
        <v>2500</v>
      </c>
      <c r="J18" s="3">
        <f t="shared" ref="J18:J19" si="2">D18-I18</f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68</v>
      </c>
      <c r="B20" s="5" t="s">
        <v>69</v>
      </c>
      <c r="C20" s="5" t="s">
        <v>50</v>
      </c>
      <c r="D20" s="3">
        <v>33000</v>
      </c>
      <c r="E20" s="3">
        <v>0</v>
      </c>
      <c r="F20" s="3">
        <f t="shared" si="0"/>
        <v>3300</v>
      </c>
      <c r="G20" s="3">
        <v>0</v>
      </c>
      <c r="H20" s="3">
        <v>0</v>
      </c>
      <c r="I20" s="3">
        <f t="shared" ref="I20" si="3">SUM(E20:H20)</f>
        <v>3300</v>
      </c>
      <c r="J20" s="3">
        <f t="shared" ref="J20" si="4">D20-I20</f>
        <v>29700</v>
      </c>
    </row>
    <row r="21" spans="1:10" x14ac:dyDescent="0.25">
      <c r="B21" s="12" t="s">
        <v>12</v>
      </c>
      <c r="C21" s="13"/>
      <c r="D21" s="4">
        <f t="shared" ref="D21:J21" si="5">SUM(D14:D20)</f>
        <v>218000</v>
      </c>
      <c r="E21" s="4">
        <f t="shared" si="5"/>
        <v>0</v>
      </c>
      <c r="F21" s="4">
        <f t="shared" si="5"/>
        <v>21800</v>
      </c>
      <c r="G21" s="4">
        <f t="shared" si="5"/>
        <v>0</v>
      </c>
      <c r="H21" s="4">
        <f t="shared" si="5"/>
        <v>0</v>
      </c>
      <c r="I21" s="4">
        <f t="shared" si="5"/>
        <v>21800</v>
      </c>
      <c r="J21" s="4">
        <f t="shared" si="5"/>
        <v>196200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2017-12-06T14:00:32Z</dcterms:modified>
</cp:coreProperties>
</file>